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nnections.xml" ContentType="application/vnd.openxmlformats-officedocument.spreadsheetml.connection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tables/table4.xml" ContentType="application/vnd.openxmlformats-officedocument.spreadsheetml.table+xml"/>
  <Override PartName="/xl/queryTables/queryTable2.xml" ContentType="application/vnd.openxmlformats-officedocument.spreadsheetml.queryTable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ndp-my.sharepoint.com/personal/rosa_matos_undp_org/Documents/00.Tribunal Superior Electoral/Informes/"/>
    </mc:Choice>
  </mc:AlternateContent>
  <xr:revisionPtr revIDLastSave="0" documentId="8_{55111CD8-E8D3-4141-AB66-6F86AD841E70}" xr6:coauthVersionLast="45" xr6:coauthVersionMax="45" xr10:uidLastSave="{00000000-0000-0000-0000-000000000000}"/>
  <bookViews>
    <workbookView xWindow="-110" yWindow="-110" windowWidth="19420" windowHeight="10560" xr2:uid="{CD20DBE1-05FF-433F-A5A4-377923E9F1B5}"/>
  </bookViews>
  <sheets>
    <sheet name="Resumen Informe Anual" sheetId="5" r:id="rId1"/>
    <sheet name="Ingresos" sheetId="7" r:id="rId2"/>
    <sheet name="112008 Detalle de Gasto" sheetId="31" r:id="rId3"/>
    <sheet name="Gastos Administrativos" sheetId="13" r:id="rId4"/>
    <sheet name="SIGOB" sheetId="6" r:id="rId5"/>
    <sheet name="Avance Actividades" sheetId="14" r:id="rId6"/>
    <sheet name="Compromisos" sheetId="11" r:id="rId7"/>
  </sheets>
  <definedNames>
    <definedName name="ExternalData_1" localSheetId="2" hidden="1">'112008 Detalle de Gasto'!$A$1:$AG$35</definedName>
    <definedName name="ExternalData_1" localSheetId="3" hidden="1">'Gastos Administrativos'!$A$1:$Y$35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" i="5" l="1"/>
  <c r="G12" i="5"/>
  <c r="C18" i="5"/>
  <c r="C20" i="5" l="1"/>
  <c r="H5" i="11" l="1"/>
  <c r="H4" i="11"/>
  <c r="E6" i="11"/>
  <c r="H6" i="11"/>
  <c r="AA38" i="31"/>
  <c r="AC38" i="31"/>
  <c r="D12" i="6" l="1"/>
  <c r="G18" i="7"/>
  <c r="E18" i="7"/>
  <c r="F18" i="7"/>
  <c r="L13" i="5" l="1"/>
  <c r="G16" i="7" l="1"/>
  <c r="G15" i="7"/>
  <c r="G14" i="7"/>
  <c r="G13" i="7" l="1"/>
  <c r="G12" i="7"/>
  <c r="G11" i="7"/>
  <c r="G10" i="7"/>
  <c r="G9" i="7"/>
  <c r="H8" i="11" l="1"/>
  <c r="H12" i="5" s="1"/>
  <c r="I12" i="5" s="1"/>
  <c r="K14" i="5" l="1"/>
  <c r="C12" i="5"/>
  <c r="L14" i="5" l="1"/>
  <c r="F12" i="5"/>
  <c r="L12" i="5" s="1"/>
  <c r="C25" i="5"/>
  <c r="D25" i="5" s="1"/>
  <c r="D18" i="5"/>
  <c r="J12" i="5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971E49DE-839C-40C8-AE14-A65AB23761DB}" keepAlive="1" name="Query - 2019 07 01" description="Connection to the '2019 07 01' query in the workbook." type="5" refreshedVersion="6" background="1" saveData="1">
    <dbPr connection="Provider=Microsoft.Mashup.OleDb.1;Data Source=$Workbook$;Location=2019 07 01;Extended Properties=&quot;&quot;" command="SELECT * FROM [2019 07 01]"/>
  </connection>
  <connection id="2" xr16:uid="{2CD1CBCF-F102-4EF6-9DA7-F9A1F29EE5F6}" keepAlive="1" name="Query - 2019 07 01 110709 unglaa01_61750999" description="Connection to the '2019 07 01 110709 unglaa01_61750999' query in the workbook." type="5" refreshedVersion="6" background="1">
    <dbPr connection="Provider=Microsoft.Mashup.OleDb.1;Data Source=$Workbook$;Location=2019 07 01 110709 unglaa01_61750999;Extended Properties=&quot;&quot;" command="SELECT * FROM [2019 07 01 110709 unglaa01_61750999]"/>
  </connection>
  <connection id="3" xr16:uid="{C2021182-422E-4DF9-90F6-B88A54374A44}" keepAlive="1" name="Query - 2019 07 01 110709 unglaa01_61750999 (2)" description="Connection to the '2019 07 01 110709 unglaa01_61750999 (2)' query in the workbook." type="5" refreshedVersion="6" background="1" saveData="1">
    <dbPr connection="Provider=Microsoft.Mashup.OleDb.1;Data Source=$Workbook$;Location=&quot;2019 07 01 110709 unglaa01_61750999 (2)&quot;;Extended Properties=&quot;&quot;" command="SELECT * FROM [2019 07 01 110709 unglaa01_61750999 (2)]"/>
  </connection>
  <connection id="4" xr16:uid="{690B5005-E762-414D-8229-9FF56E2EC4AD}" keepAlive="1" name="Query - 2019 12 30 110708 unglaa01_64220666" description="Connection to the '2019 12 30 110708 unglaa01_64220666' query in the workbook." type="5" refreshedVersion="6" background="1" saveData="1">
    <dbPr connection="Provider=Microsoft.Mashup.OleDb.1;Data Source=$Workbook$;Location=2019 12 30 110708 unglaa01_64220666;Extended Properties=&quot;&quot;" command="SELECT * FROM [2019 12 30 110708 unglaa01_64220666]"/>
  </connection>
  <connection id="5" xr16:uid="{1137CA11-BA92-4248-9605-6617CF0E6E02}" keepAlive="1" name="Query - 2019 12 30 110708 unglaa01_64220666 (2)" description="Connection to the '2019 12 30 110708 unglaa01_64220666 (2)' query in the workbook." type="5" refreshedVersion="6" background="1" saveData="1">
    <dbPr connection="Provider=Microsoft.Mashup.OleDb.1;Data Source=$Workbook$;Location=2019 12 30 110708 unglaa01_64220666 (2);Extended Properties=&quot;&quot;" command="SELECT * FROM [2019 12 30 110708 unglaa01_64220666 (2)]"/>
  </connection>
  <connection id="6" xr16:uid="{BBBEB84F-B7D1-4E0D-AD2F-74C96B7C5799}" keepAlive="1" name="Query - 2019 12 30 110709 unglaa01_64220537" description="Connection to the '2019 12 30 110709 unglaa01_64220537' query in the workbook." type="5" refreshedVersion="6" background="1" saveData="1">
    <dbPr connection="Provider=Microsoft.Mashup.OleDb.1;Data Source=$Workbook$;Location=2019 12 30 110709 unglaa01_64220537;Extended Properties=&quot;&quot;" command="SELECT * FROM [2019 12 30 110709 unglaa01_64220537]"/>
  </connection>
  <connection id="7" xr16:uid="{A1958E20-12A7-40B4-971E-5C760D7A0FB8}" keepAlive="1" name="Query - 2019 12 30 110709 unglaa01_64220537 (2)" description="Connection to the '2019 12 30 110709 unglaa01_64220537 (2)' query in the workbook." type="5" refreshedVersion="6" background="1" saveData="1">
    <dbPr connection="Provider=Microsoft.Mashup.OleDb.1;Data Source=$Workbook$;Location=2019 12 30 110709 unglaa01_64220537 (2);Extended Properties=&quot;&quot;" command="SELECT * FROM [2019 12 30 110709 unglaa01_64220537 (2)]"/>
  </connection>
  <connection id="8" xr16:uid="{D29405E6-BC1D-4C63-8F0E-0F8432107BEC}" keepAlive="1" name="Query - 2020 01 03 1 unglaa01_64274202" description="Connection to the '2020 01 03 1 unglaa01_64274202' query in the workbook." type="5" refreshedVersion="6" background="1" saveData="1">
    <dbPr connection="Provider=Microsoft.Mashup.OleDb.1;Data Source=$Workbook$;Location=2020 01 03 1 unglaa01_64274202;Extended Properties=&quot;&quot;" command="SELECT * FROM [2020 01 03 1 unglaa01_64274202]"/>
  </connection>
  <connection id="9" xr16:uid="{349E3090-179D-4052-9ABE-FBED8715842B}" keepAlive="1" name="Query - 2020 01 03 2 unglaa01_64274205" description="Connection to the '2020 01 03 2 unglaa01_64274205' query in the workbook." type="5" refreshedVersion="6" background="1" saveData="1">
    <dbPr connection="Provider=Microsoft.Mashup.OleDb.1;Data Source=$Workbook$;Location=2020 01 03 2 unglaa01_64274205;Extended Properties=&quot;&quot;" command="SELECT * FROM [2020 01 03 2 unglaa01_64274205]"/>
  </connection>
  <connection id="10" xr16:uid="{01EC38DE-7C15-47D4-A1ED-C4BB2983C4ED}" keepAlive="1" name="Query - unglaa01_67529721" description="Connection to the 'unglaa01_67529721' query in the workbook." type="5" refreshedVersion="6" background="1" saveData="1">
    <dbPr connection="Provider=Microsoft.Mashup.OleDb.1;Data Source=$Workbook$;Location=unglaa01_67529721;Extended Properties=&quot;&quot;" command="SELECT * FROM [unglaa01_67529721]"/>
  </connection>
  <connection id="11" xr16:uid="{9F8EA6B6-5D94-4FFB-B67A-E57597ADBDD2}" keepAlive="1" name="Query - unglaa01_67529721 (2)" description="Connection to the 'unglaa01_67529721 (2)' query in the workbook." type="5" refreshedVersion="6" background="1">
    <dbPr connection="Provider=Microsoft.Mashup.OleDb.1;Data Source=$Workbook$;Location=unglaa01_67529721 (2);Extended Properties=&quot;&quot;" command="SELECT * FROM [unglaa01_67529721 (2)]"/>
  </connection>
  <connection id="12" xr16:uid="{69044A12-A6F1-4EDB-B438-28C94603844D}" keepAlive="1" name="Query - unglaa01_67529721 (3)" description="Connection to the 'unglaa01_67529721 (3)' query in the workbook." type="5" refreshedVersion="6" background="1" saveData="1">
    <dbPr connection="Provider=Microsoft.Mashup.OleDb.1;Data Source=$Workbook$;Location=unglaa01_67529721 (3);Extended Properties=&quot;&quot;" command="SELECT * FROM [unglaa01_67529721 (3)]"/>
  </connection>
</connections>
</file>

<file path=xl/sharedStrings.xml><?xml version="1.0" encoding="utf-8"?>
<sst xmlns="http://schemas.openxmlformats.org/spreadsheetml/2006/main" count="1449" uniqueCount="391">
  <si>
    <t>Transaction Type</t>
  </si>
  <si>
    <t>Transaction Id</t>
  </si>
  <si>
    <t>Accounting Date</t>
  </si>
  <si>
    <t>Date Posted</t>
  </si>
  <si>
    <t>GL Business Unit</t>
  </si>
  <si>
    <t xml:space="preserve">Account </t>
  </si>
  <si>
    <t>Account Description</t>
  </si>
  <si>
    <t>Operating Unit</t>
  </si>
  <si>
    <t>Fund</t>
  </si>
  <si>
    <t>Department</t>
  </si>
  <si>
    <t>Implementing Agent</t>
  </si>
  <si>
    <t>Donor (Agency)</t>
  </si>
  <si>
    <t>PC Business Unit</t>
  </si>
  <si>
    <t>Project Id</t>
  </si>
  <si>
    <t>Activity Id</t>
  </si>
  <si>
    <t>Analysis Type</t>
  </si>
  <si>
    <t>Open Item Key</t>
  </si>
  <si>
    <t>Vendor Id</t>
  </si>
  <si>
    <t>Vendor Name</t>
  </si>
  <si>
    <t>Related Voucher</t>
  </si>
  <si>
    <t>Description</t>
  </si>
  <si>
    <t>Description2</t>
  </si>
  <si>
    <t>Journal Ref</t>
  </si>
  <si>
    <t>Journal ID</t>
  </si>
  <si>
    <t>Journal Line No</t>
  </si>
  <si>
    <t>Journal Date</t>
  </si>
  <si>
    <t>Local Curr Amount</t>
  </si>
  <si>
    <t>Local Curr</t>
  </si>
  <si>
    <t>USD Amount</t>
  </si>
  <si>
    <t>Journal Source</t>
  </si>
  <si>
    <t>Fiscal Year</t>
  </si>
  <si>
    <t>Accounting Period</t>
  </si>
  <si>
    <t>Voucher</t>
  </si>
  <si>
    <t>UNDP1</t>
  </si>
  <si>
    <t>DOM</t>
  </si>
  <si>
    <t>DOM10</t>
  </si>
  <si>
    <t>ACTIVIDAD2</t>
  </si>
  <si>
    <t>ACT</t>
  </si>
  <si>
    <t xml:space="preserve"> </t>
  </si>
  <si>
    <t>0000013510</t>
  </si>
  <si>
    <t>ITCORP GONGLOSS SRL</t>
  </si>
  <si>
    <t/>
  </si>
  <si>
    <t>DOP</t>
  </si>
  <si>
    <t>AP</t>
  </si>
  <si>
    <t>GL Journal</t>
  </si>
  <si>
    <t>ACTIVIDAD1</t>
  </si>
  <si>
    <t>USD</t>
  </si>
  <si>
    <t>ONL</t>
  </si>
  <si>
    <t>Projects Jrnl</t>
  </si>
  <si>
    <t>PC</t>
  </si>
  <si>
    <t>Facilities &amp; Admin - Implement</t>
  </si>
  <si>
    <t>SFA</t>
  </si>
  <si>
    <t>Contributions</t>
  </si>
  <si>
    <t>ACQUISITION OF COMMUNIC EQUIP</t>
  </si>
  <si>
    <t>EXPENSE DISTRIBUTION</t>
  </si>
  <si>
    <t>PRINTING AND PUBLICATIONS</t>
  </si>
  <si>
    <t>INFORM TECHNOLOGY SUPPLIES</t>
  </si>
  <si>
    <t>AGRI   FORESTRY PRODUCTS</t>
  </si>
  <si>
    <t>0000013429</t>
  </si>
  <si>
    <t>P. A. CATERING SRL</t>
  </si>
  <si>
    <t>E) PREPARED AND PRESERVED FOOD</t>
  </si>
  <si>
    <t>E) MULTIMEDIA KITS</t>
  </si>
  <si>
    <t>SVC CO-AGRICULTURAL MANAGEMENT</t>
  </si>
  <si>
    <t>OFFICE MACHINERY</t>
  </si>
  <si>
    <t>0000016945</t>
  </si>
  <si>
    <t>IMPORTADORA DE PROD. PARA OFICINAS S.A</t>
  </si>
  <si>
    <t>0000017217</t>
  </si>
  <si>
    <t>ABREU FAST PRINT SRL</t>
  </si>
  <si>
    <t>E) DESKTOP COMPUTERS</t>
  </si>
  <si>
    <t>Services to projects -CO staff</t>
  </si>
  <si>
    <t>GLE</t>
  </si>
  <si>
    <t>Descripción</t>
  </si>
  <si>
    <t>Montos USD</t>
  </si>
  <si>
    <t>Proyecto 00112008</t>
  </si>
  <si>
    <t>CONSOLIDANDO LA GESTIÓN DEL TRIBUNAL SUPERIOR ELECTORAL</t>
  </si>
  <si>
    <t>Mes 1</t>
  </si>
  <si>
    <t>Mes 2</t>
  </si>
  <si>
    <t>Mes 3</t>
  </si>
  <si>
    <t>Mes 4</t>
  </si>
  <si>
    <t>Mes 5</t>
  </si>
  <si>
    <t>Mes 7</t>
  </si>
  <si>
    <t>Mes 9</t>
  </si>
  <si>
    <t>Fecha depósito</t>
  </si>
  <si>
    <t>Monto US$</t>
  </si>
  <si>
    <t>Total SIGOB</t>
  </si>
  <si>
    <t>Pendiente de pago</t>
  </si>
  <si>
    <t>Acuerdo TSE-SIGOB/PNUD</t>
  </si>
  <si>
    <t>GASTOS</t>
  </si>
  <si>
    <t>COMPROMISOS</t>
  </si>
  <si>
    <t>BALANCE</t>
  </si>
  <si>
    <t>INGRESOS</t>
  </si>
  <si>
    <t>Gastos 2018</t>
  </si>
  <si>
    <t>Gastos 2019</t>
  </si>
  <si>
    <t>Total Gastos + Compromisos</t>
  </si>
  <si>
    <t>PO ID</t>
  </si>
  <si>
    <t>DESCRIPCIÓN</t>
  </si>
  <si>
    <t>PAGADO</t>
  </si>
  <si>
    <t>VENDOR ID</t>
  </si>
  <si>
    <t>VENDOR NOMBRE</t>
  </si>
  <si>
    <t>MONTO US$</t>
  </si>
  <si>
    <t>RESTA US$</t>
  </si>
  <si>
    <t>TOTAL GENERAL COMPROMISOS US$</t>
  </si>
  <si>
    <t>% del presupuesto</t>
  </si>
  <si>
    <t>PROYECTO 112008: TRIBUNAL SUPERIOR ELECTORAL</t>
  </si>
  <si>
    <t xml:space="preserve">PRODUCTOS ESPERADOS </t>
  </si>
  <si>
    <t>ESTATUS</t>
  </si>
  <si>
    <t>Producto 1: Promoción del enfoque de igualdad de género en la gestión del TSE</t>
  </si>
  <si>
    <t>1.1 Fortalecimiento de capacidades en género</t>
  </si>
  <si>
    <t>1.2 Sistema de estadísticas ampliado</t>
  </si>
  <si>
    <t>Sin avances</t>
  </si>
  <si>
    <t>1.3 Elaboración y/o publicación de documentos</t>
  </si>
  <si>
    <t xml:space="preserve">a)Publicado el Diccionario de Términos Electorales 
b)Publicado estudio “Más Mujeres Más Democracia: Desafíos para la igualdad de género en la política”
</t>
  </si>
  <si>
    <t>1.4 Fortalecimiento de imagen institucional</t>
  </si>
  <si>
    <t>Producto 2: Mejoradas las capacidades técnicas y administrativas del TSE garantizando la incorporación del enfoque de género.</t>
  </si>
  <si>
    <t>2.1  Apoyo al fortalecimiento de los mecanismos administrativos y de procedimiento del TSE</t>
  </si>
  <si>
    <t xml:space="preserve">2.2  TSE debidamente equipado funcionando eficientemente </t>
  </si>
  <si>
    <t>2.3  SIGOB instalado y en funcionamiento</t>
  </si>
  <si>
    <t>2.4  Apoyo a campañas de concientización y educación cívica a figuras clave especialmente dirigidas a mujeres, jóvenes y grupos vulnerables</t>
  </si>
  <si>
    <t>Reporte al 1/7/2019</t>
  </si>
  <si>
    <t>Publicado estudio “Más Mujeres Más Democracia: Desafíos para la igualdad de género en la política”. Se mantuvieron reuniones técnicas a principos de 2019 para articular acciones.</t>
  </si>
  <si>
    <t>Gastos + Compromisos</t>
  </si>
  <si>
    <t>Proceso continuo: adquiridos equipos informáticos, licencia de software, material gastable, contratado servicios de alimentación, recarga de extintores, adquisición de equipos de seguridad, impresión de Diccionario de Términos Electorales en papel y en memorias USB, apoyo ofrecido para el montaje, alojamiento de invitados y demás actividades realizadas en el marco del Congreso Internacional de Justicia Electoral, entre otros.</t>
  </si>
  <si>
    <t>*RD$</t>
  </si>
  <si>
    <t>*Los valores en RD$ pueden diferir debido a los cambios de tasa del dólar.</t>
  </si>
  <si>
    <t>RESUMEN DE INGRESOS Y GASTOS</t>
  </si>
  <si>
    <t>PRESUPUESTO FIRMADO US$</t>
  </si>
  <si>
    <t>INGRESOS APORTADOS US$</t>
  </si>
  <si>
    <t>(gasto sobre ingresos)</t>
  </si>
  <si>
    <t>(ingresos sobre presupuesto)</t>
  </si>
  <si>
    <t>CUSTODIAL   CLEANING SERVICES</t>
  </si>
  <si>
    <t>0000004912</t>
  </si>
  <si>
    <t>OLIVER EXTERMINATING DOMINICANA CORP.</t>
  </si>
  <si>
    <t>E) HANDYMAN SERVICES</t>
  </si>
  <si>
    <t>Fecha de la transacción</t>
  </si>
  <si>
    <t>Cuenta</t>
  </si>
  <si>
    <t>Fondo</t>
  </si>
  <si>
    <t>Moneda local (RD$)</t>
  </si>
  <si>
    <t>Presupuesto Total del proyecto en US$</t>
  </si>
  <si>
    <t>Monto en US$</t>
  </si>
  <si>
    <t>CONSOLIDANDO LA GESTIÓN DEL TRIBUNAL SUPERIOR ELECTORAL PROYECTO 00112008</t>
  </si>
  <si>
    <t>Ingresos de Mayo, 2018 a Diciembre, 2019</t>
  </si>
  <si>
    <t>En proceso de entrega final de los módulos TRE y TRANSDOC del SIGOB</t>
  </si>
  <si>
    <t>RD$</t>
  </si>
  <si>
    <t>LEÓN MUEBLES</t>
  </si>
  <si>
    <t>MOBILIARIO</t>
  </si>
  <si>
    <t>31 mayo, 2018-31 diciembre, 2019</t>
  </si>
  <si>
    <t>Ajuste por cambio de tasa*</t>
  </si>
  <si>
    <t>Pérdida por cambio de tasa US$</t>
  </si>
  <si>
    <t>BALANCE 31/12/2019</t>
  </si>
  <si>
    <t>Pagos a SIGOB (al 31/10/2020)</t>
  </si>
  <si>
    <t>Gastos al 31/10/2020</t>
  </si>
  <si>
    <t>Column1</t>
  </si>
  <si>
    <t>2020</t>
  </si>
  <si>
    <t>DOM10-00171567-1-1-ACCR-DST</t>
  </si>
  <si>
    <t>1400000014 TSE</t>
  </si>
  <si>
    <t>AP08354612</t>
  </si>
  <si>
    <t>63</t>
  </si>
  <si>
    <t>13-JAN-2020</t>
  </si>
  <si>
    <t xml:space="preserve">                 308370.640</t>
  </si>
  <si>
    <t xml:space="preserve">         5827.11</t>
  </si>
  <si>
    <t>DOM10-00171569-1-1-ACCR-DST</t>
  </si>
  <si>
    <t>1400000014 TSE REAJUSTE PO</t>
  </si>
  <si>
    <t>1400000014 TSE reajuste PO</t>
  </si>
  <si>
    <t>57</t>
  </si>
  <si>
    <t xml:space="preserve">                     14.360</t>
  </si>
  <si>
    <t xml:space="preserve">            0.27</t>
  </si>
  <si>
    <t>DOM10-00171571-1-1-ACCR-DST</t>
  </si>
  <si>
    <t>029548 SILLAS TSE</t>
  </si>
  <si>
    <t>029548 Sillas TSE</t>
  </si>
  <si>
    <t>61</t>
  </si>
  <si>
    <t xml:space="preserve">                   6995.940</t>
  </si>
  <si>
    <t xml:space="preserve">          132.20</t>
  </si>
  <si>
    <t>DOM10-00171575-1-1-ACCR-DST</t>
  </si>
  <si>
    <t>FURNITURE</t>
  </si>
  <si>
    <t>0000006931</t>
  </si>
  <si>
    <t>MUNOZ CONCEPTO MOBILIARIO SA</t>
  </si>
  <si>
    <t>E) CHAIRS</t>
  </si>
  <si>
    <t>2427 Sillas TSE</t>
  </si>
  <si>
    <t>62</t>
  </si>
  <si>
    <t xml:space="preserve">                 220900.000</t>
  </si>
  <si>
    <t xml:space="preserve">         4174.23</t>
  </si>
  <si>
    <t>DOM10-00171928-1-1-ACCR-DST</t>
  </si>
  <si>
    <t>1121 TSE</t>
  </si>
  <si>
    <t>AP08358246</t>
  </si>
  <si>
    <t>14</t>
  </si>
  <si>
    <t>15-JAN-2020</t>
  </si>
  <si>
    <t xml:space="preserve">                   7000.000</t>
  </si>
  <si>
    <t xml:space="preserve">          132.28</t>
  </si>
  <si>
    <t>DOM10-00174921-1-1-ACCR-DST</t>
  </si>
  <si>
    <t>0000004413</t>
  </si>
  <si>
    <t>REFRICENTRO LOS PRADOS SRL</t>
  </si>
  <si>
    <t>14137, AIRE ACONDICIONADO</t>
  </si>
  <si>
    <t>14137, aire acondicionado</t>
  </si>
  <si>
    <t>AP08436892</t>
  </si>
  <si>
    <t>9</t>
  </si>
  <si>
    <t>10-MAR-2020</t>
  </si>
  <si>
    <t xml:space="preserve">                  59851.000</t>
  </si>
  <si>
    <t xml:space="preserve">         1127.29</t>
  </si>
  <si>
    <t>DOM10-00174931-1-1-ACCR-DST</t>
  </si>
  <si>
    <t>15, servicios almuerzo</t>
  </si>
  <si>
    <t>AP08436893</t>
  </si>
  <si>
    <t>92</t>
  </si>
  <si>
    <t>11-MAR-2020</t>
  </si>
  <si>
    <t xml:space="preserve">                 337590.000</t>
  </si>
  <si>
    <t xml:space="preserve">         6358.47</t>
  </si>
  <si>
    <t>DOM10-00175661-1-1-ACCR-DST</t>
  </si>
  <si>
    <t>16, refrigerio, almuerzo TSE</t>
  </si>
  <si>
    <t>AP08448223</t>
  </si>
  <si>
    <t>53</t>
  </si>
  <si>
    <t>20-MAR-2020</t>
  </si>
  <si>
    <t xml:space="preserve">                 324390.000</t>
  </si>
  <si>
    <t xml:space="preserve">         6109.84</t>
  </si>
  <si>
    <t>DOM10-00176639-1-1-ACCR-DST</t>
  </si>
  <si>
    <t>40,41,42, IMPRESION TSE</t>
  </si>
  <si>
    <t>40,41,42, Impresion TSE</t>
  </si>
  <si>
    <t>AP08475361</t>
  </si>
  <si>
    <t>28</t>
  </si>
  <si>
    <t>14-APR-2020</t>
  </si>
  <si>
    <t xml:space="preserve">                 173932.000</t>
  </si>
  <si>
    <t xml:space="preserve">         3229.94</t>
  </si>
  <si>
    <t>DOM10-00182253-1-1-ACCR-DST</t>
  </si>
  <si>
    <t>130, equipos TI TSE</t>
  </si>
  <si>
    <t>AP08594963</t>
  </si>
  <si>
    <t>45</t>
  </si>
  <si>
    <t>29-JUL-2020</t>
  </si>
  <si>
    <t xml:space="preserve">                 190263.320</t>
  </si>
  <si>
    <t xml:space="preserve">         3284.82</t>
  </si>
  <si>
    <t>DOM10-00182253-2-1-ACCR-DST</t>
  </si>
  <si>
    <t>51</t>
  </si>
  <si>
    <t xml:space="preserve">                   4626.500</t>
  </si>
  <si>
    <t xml:space="preserve">           79.87</t>
  </si>
  <si>
    <t>DOM10-00182253-3-1-ACCR-DST</t>
  </si>
  <si>
    <t>52</t>
  </si>
  <si>
    <t xml:space="preserve">                   6050.000</t>
  </si>
  <si>
    <t xml:space="preserve">          104.45</t>
  </si>
  <si>
    <t>DOM10-00182253-4-1-ACCR-DST</t>
  </si>
  <si>
    <t xml:space="preserve">                  55000.000</t>
  </si>
  <si>
    <t xml:space="preserve">          949.55</t>
  </si>
  <si>
    <t>DOM10-00182253-5-1-ACCR-DST</t>
  </si>
  <si>
    <t>54</t>
  </si>
  <si>
    <t xml:space="preserve">                   8664.050</t>
  </si>
  <si>
    <t xml:space="preserve">          149.58</t>
  </si>
  <si>
    <t>DOM10-00182253-6-1-ACCR-DST</t>
  </si>
  <si>
    <t>48</t>
  </si>
  <si>
    <t xml:space="preserve">                   8500.000</t>
  </si>
  <si>
    <t xml:space="preserve">          146.75</t>
  </si>
  <si>
    <t>DOM10-00182253-7-1-ACCR-DST</t>
  </si>
  <si>
    <t>49</t>
  </si>
  <si>
    <t xml:space="preserve">                  26798.600</t>
  </si>
  <si>
    <t xml:space="preserve">          462.67</t>
  </si>
  <si>
    <t>DOM10-00182253-8-1-ACCR-DST</t>
  </si>
  <si>
    <t>E) PLASMA DISPLAY PANELS PDP</t>
  </si>
  <si>
    <t>50</t>
  </si>
  <si>
    <t xml:space="preserve">                  53705.880</t>
  </si>
  <si>
    <t xml:space="preserve">          927.21</t>
  </si>
  <si>
    <t>DOM10-00182663-1-1-ACCR-DST</t>
  </si>
  <si>
    <t>MEDICAL PRODUCTS</t>
  </si>
  <si>
    <t>0000013267</t>
  </si>
  <si>
    <t>SERVICIOS PARA CLINICAS Y HOSPITALES SRL</t>
  </si>
  <si>
    <t>30, MASCARILLAS TSE</t>
  </si>
  <si>
    <t>30, mascarillas TSE</t>
  </si>
  <si>
    <t>AP08614280</t>
  </si>
  <si>
    <t>87</t>
  </si>
  <si>
    <t>14-AUG-2020</t>
  </si>
  <si>
    <t xml:space="preserve">                  42500.000</t>
  </si>
  <si>
    <t xml:space="preserve">          733.45</t>
  </si>
  <si>
    <t>DOM10-00182664-1-1-ACCR-DST</t>
  </si>
  <si>
    <t>0000015387</t>
  </si>
  <si>
    <t>ROMI INVESTMENT SRL</t>
  </si>
  <si>
    <t>70, GUANTES TSE</t>
  </si>
  <si>
    <t>70, guantes TSE</t>
  </si>
  <si>
    <t>88</t>
  </si>
  <si>
    <t xml:space="preserve">                  13000.000</t>
  </si>
  <si>
    <t xml:space="preserve">          224.35</t>
  </si>
  <si>
    <t>DOM10-00182665-1-1-ACCR-DST</t>
  </si>
  <si>
    <t>1348, CONTROL DE PLAGAS TSE</t>
  </si>
  <si>
    <t>1348, control de plagas TSE</t>
  </si>
  <si>
    <t xml:space="preserve">          120.80</t>
  </si>
  <si>
    <t>DOM10-00183787-1-1-ACCR-DST</t>
  </si>
  <si>
    <t>1349,1448, EL ITBIS 1595 TSE</t>
  </si>
  <si>
    <t xml:space="preserve">1349,1448, el </t>
  </si>
  <si>
    <t>ITBIS 1595 TSE</t>
  </si>
  <si>
    <t>AP08628263</t>
  </si>
  <si>
    <t>5</t>
  </si>
  <si>
    <t>27-AUG-2020</t>
  </si>
  <si>
    <t xml:space="preserve">                  55528.080</t>
  </si>
  <si>
    <t xml:space="preserve">          958.29</t>
  </si>
  <si>
    <t>01-SEP-2020</t>
  </si>
  <si>
    <t>DOM10-00183881-1-1-ACCR-DST</t>
  </si>
  <si>
    <t>0000018913</t>
  </si>
  <si>
    <t>A   F CENTRO GRAFICO SRL</t>
  </si>
  <si>
    <t>138, MATERIAL GASTABLE E INSUM</t>
  </si>
  <si>
    <t>138, material gastable e insum</t>
  </si>
  <si>
    <t>AP08633520</t>
  </si>
  <si>
    <t>19</t>
  </si>
  <si>
    <t xml:space="preserve">                 107875.500</t>
  </si>
  <si>
    <t xml:space="preserve">         1862.39</t>
  </si>
  <si>
    <t>DOM10-00185080-1-1-ACCR-DST</t>
  </si>
  <si>
    <t>MEDICAL KITS</t>
  </si>
  <si>
    <t>0000004342</t>
  </si>
  <si>
    <t>EDYJCSA COMERCIAL / EDUARD JAVIER DEL C.</t>
  </si>
  <si>
    <t>fact 5607 - Lentes TSE</t>
  </si>
  <si>
    <t>AP08674813</t>
  </si>
  <si>
    <t>3</t>
  </si>
  <si>
    <t>02-OCT-2020</t>
  </si>
  <si>
    <t xml:space="preserve">                  23850.000</t>
  </si>
  <si>
    <t xml:space="preserve">          411.82</t>
  </si>
  <si>
    <t>UNDP GMS January 2020 - Journal 2</t>
  </si>
  <si>
    <t>0008448616</t>
  </si>
  <si>
    <t>31-JAN-2020</t>
  </si>
  <si>
    <t>UNDP1-0008448616-31-JAN-2020-4282</t>
  </si>
  <si>
    <t>2020 FNA Debit</t>
  </si>
  <si>
    <t>4282</t>
  </si>
  <si>
    <t xml:space="preserve">                    488.670</t>
  </si>
  <si>
    <t xml:space="preserve">          488.67</t>
  </si>
  <si>
    <t>UNDP1-0008479861-31-MAR-2020-2054</t>
  </si>
  <si>
    <t>UNDP GMS March 2020 - Journal 3</t>
  </si>
  <si>
    <t>0008479861</t>
  </si>
  <si>
    <t>2054</t>
  </si>
  <si>
    <t>31-MAR-2020</t>
  </si>
  <si>
    <t xml:space="preserve">                     53.660</t>
  </si>
  <si>
    <t xml:space="preserve">           53.66</t>
  </si>
  <si>
    <t>UNDP1-0008479861-31-MAR-2020-2055</t>
  </si>
  <si>
    <t>2055</t>
  </si>
  <si>
    <t xml:space="preserve">                    593.490</t>
  </si>
  <si>
    <t xml:space="preserve">          593.49</t>
  </si>
  <si>
    <t>UNDP1-0008510740-30-APR-2020-1140</t>
  </si>
  <si>
    <t>UNDP GMS April 2020 Run1 - Journal 3</t>
  </si>
  <si>
    <t>0008510740</t>
  </si>
  <si>
    <t>1140</t>
  </si>
  <si>
    <t>30-APR-2020</t>
  </si>
  <si>
    <t xml:space="preserve">                    153.750</t>
  </si>
  <si>
    <t xml:space="preserve">          153.75</t>
  </si>
  <si>
    <t>UNDP GMS July 2020 - Run2 - Journal 2</t>
  </si>
  <si>
    <t>0008596955</t>
  </si>
  <si>
    <t>31-JUL-2020</t>
  </si>
  <si>
    <t>UNDP1-0008596955-31-JUL-2020-350</t>
  </si>
  <si>
    <t>350</t>
  </si>
  <si>
    <t xml:space="preserve">                    290.590</t>
  </si>
  <si>
    <t xml:space="preserve">          290.59</t>
  </si>
  <si>
    <t>UNDP GMS August 2020 - Run1 - Journal 2</t>
  </si>
  <si>
    <t>0008614804</t>
  </si>
  <si>
    <t>15-AUG-2020</t>
  </si>
  <si>
    <t>UNDP1-0008614804-15-AUG-2020-12</t>
  </si>
  <si>
    <t>12</t>
  </si>
  <si>
    <t xml:space="preserve">                     51.340</t>
  </si>
  <si>
    <t xml:space="preserve">           51.34</t>
  </si>
  <si>
    <t>UNDP GMS August 2020 - Run2 - Journal 2</t>
  </si>
  <si>
    <t>0008646749</t>
  </si>
  <si>
    <t>31-AUG-2020</t>
  </si>
  <si>
    <t>UNDP1-0008646749-31-AUG-2020-2938</t>
  </si>
  <si>
    <t>2938</t>
  </si>
  <si>
    <t xml:space="preserve">                     45.610</t>
  </si>
  <si>
    <t xml:space="preserve">           45.61</t>
  </si>
  <si>
    <t>UNDP GMS September 2020 - Run1 - Journal 1</t>
  </si>
  <si>
    <t>0008646873</t>
  </si>
  <si>
    <t>11-SEP-2020</t>
  </si>
  <si>
    <t>UNDP1-0008646873-11-SEP-2020-3967</t>
  </si>
  <si>
    <t>3967</t>
  </si>
  <si>
    <t xml:space="preserve">                     88.650</t>
  </si>
  <si>
    <t xml:space="preserve">           88.65</t>
  </si>
  <si>
    <t>UNDP1-0008679915-30-SEP-2020-195</t>
  </si>
  <si>
    <t>DOM Q3 2020 (Account 64397) PROJECT DPC 95656</t>
  </si>
  <si>
    <t>0008679915</t>
  </si>
  <si>
    <t>195</t>
  </si>
  <si>
    <t>30-SEP-2020</t>
  </si>
  <si>
    <t xml:space="preserve">                    200.090</t>
  </si>
  <si>
    <t xml:space="preserve">          200.09</t>
  </si>
  <si>
    <t>UNDP1-0008690170-30-SEP-2020-2643</t>
  </si>
  <si>
    <t>UNDP GMS September 2020 - Run3 - Journal 2</t>
  </si>
  <si>
    <t>0008690170</t>
  </si>
  <si>
    <t>2643</t>
  </si>
  <si>
    <t xml:space="preserve">                      9.520</t>
  </si>
  <si>
    <t xml:space="preserve">            9.52</t>
  </si>
  <si>
    <t>UNDP GMS October 2020 - Run1 - Journal 1</t>
  </si>
  <si>
    <t>0008690178</t>
  </si>
  <si>
    <t>16-OCT-2020</t>
  </si>
  <si>
    <t>UNDP1-0008690178-16-OCT-2020-4839</t>
  </si>
  <si>
    <t>4839</t>
  </si>
  <si>
    <t xml:space="preserve">                     19.600</t>
  </si>
  <si>
    <t xml:space="preserve">           19.60</t>
  </si>
  <si>
    <t>Total transferido al 31/10/2020</t>
  </si>
  <si>
    <t>USD$ 1,994.97</t>
  </si>
  <si>
    <t>USD$</t>
  </si>
  <si>
    <t>Compromisos al 31/10/2020</t>
  </si>
  <si>
    <t xml:space="preserve">BALANCE AL 31/10/2020 US$ </t>
  </si>
  <si>
    <t>OLIVER EXTERMINATING DOMINICANA</t>
  </si>
  <si>
    <t>CALIDAD A TIEMPO, SRL</t>
  </si>
  <si>
    <t>FUMIGACIÓN 4 MESES</t>
  </si>
  <si>
    <t>MASCARRILLAS BORDADAS</t>
  </si>
  <si>
    <t>*Tasa de cambio oct 2020 57,913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</si>
</sst>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_);_(* \(#,##0.000\);_(* &quot;-&quot;???_);_(@_)"/>
    <numFmt numFmtId="167" formatCode="&quot;$&quot;#,##0.00"/>
    <numFmt numFmtId="168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8"/>
      <color theme="0"/>
      <name val="Calibri"/>
      <family val="2"/>
      <scheme val="minor"/>
    </font>
    <font>
      <sz val="14"/>
      <color rgb="FF000000"/>
      <name val="Calibri Light"/>
      <family val="2"/>
    </font>
    <font>
      <sz val="14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Calibri"/>
      <family val="2"/>
    </font>
    <font>
      <sz val="8"/>
      <name val="Calibri"/>
      <family val="2"/>
      <scheme val="minor"/>
    </font>
    <font>
      <b/>
      <sz val="14"/>
      <color rgb="FF000000"/>
      <name val="Calibri Light"/>
      <family val="2"/>
    </font>
    <font>
      <sz val="9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5E0B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9D08E"/>
        <bgColor rgb="FF000000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NumberFormat="1"/>
    <xf numFmtId="14" fontId="0" fillId="0" borderId="0" xfId="0" applyNumberFormat="1"/>
    <xf numFmtId="165" fontId="0" fillId="0" borderId="0" xfId="1" applyFont="1"/>
    <xf numFmtId="4" fontId="0" fillId="0" borderId="0" xfId="0" applyNumberFormat="1"/>
    <xf numFmtId="0" fontId="3" fillId="0" borderId="0" xfId="0" applyFont="1"/>
    <xf numFmtId="0" fontId="10" fillId="7" borderId="1" xfId="0" applyFont="1" applyFill="1" applyBorder="1" applyAlignment="1">
      <alignment vertical="center"/>
    </xf>
    <xf numFmtId="3" fontId="10" fillId="7" borderId="1" xfId="0" applyNumberFormat="1" applyFont="1" applyFill="1" applyBorder="1" applyAlignment="1">
      <alignment horizontal="right" vertical="center"/>
    </xf>
    <xf numFmtId="0" fontId="6" fillId="5" borderId="1" xfId="0" applyFont="1" applyFill="1" applyBorder="1" applyAlignment="1">
      <alignment vertical="top"/>
    </xf>
    <xf numFmtId="0" fontId="6" fillId="5" borderId="1" xfId="0" applyFont="1" applyFill="1" applyBorder="1" applyAlignment="1">
      <alignment horizontal="center" vertical="top" wrapText="1"/>
    </xf>
    <xf numFmtId="14" fontId="10" fillId="7" borderId="1" xfId="0" applyNumberFormat="1" applyFont="1" applyFill="1" applyBorder="1" applyAlignment="1">
      <alignment vertical="center"/>
    </xf>
    <xf numFmtId="167" fontId="6" fillId="5" borderId="1" xfId="0" applyNumberFormat="1" applyFont="1" applyFill="1" applyBorder="1" applyAlignment="1">
      <alignment vertical="top"/>
    </xf>
    <xf numFmtId="0" fontId="11" fillId="0" borderId="2" xfId="0" applyFont="1" applyBorder="1"/>
    <xf numFmtId="0" fontId="11" fillId="0" borderId="3" xfId="0" applyFont="1" applyBorder="1"/>
    <xf numFmtId="164" fontId="12" fillId="0" borderId="1" xfId="2" applyFont="1" applyBorder="1"/>
    <xf numFmtId="0" fontId="6" fillId="5" borderId="1" xfId="0" applyFont="1" applyFill="1" applyBorder="1" applyAlignment="1">
      <alignment vertical="top" wrapText="1"/>
    </xf>
    <xf numFmtId="0" fontId="9" fillId="3" borderId="6" xfId="0" applyFont="1" applyFill="1" applyBorder="1" applyAlignment="1">
      <alignment horizontal="center"/>
    </xf>
    <xf numFmtId="0" fontId="9" fillId="3" borderId="7" xfId="0" applyFont="1" applyFill="1" applyBorder="1" applyAlignment="1">
      <alignment horizontal="center"/>
    </xf>
    <xf numFmtId="4" fontId="5" fillId="0" borderId="1" xfId="3" applyNumberFormat="1" applyFont="1" applyBorder="1" applyAlignment="1">
      <alignment horizontal="right"/>
    </xf>
    <xf numFmtId="4" fontId="5" fillId="5" borderId="1" xfId="3" applyNumberFormat="1" applyFont="1" applyFill="1" applyBorder="1" applyAlignment="1">
      <alignment horizontal="right"/>
    </xf>
    <xf numFmtId="43" fontId="5" fillId="6" borderId="1" xfId="3" applyNumberFormat="1" applyFont="1" applyFill="1" applyBorder="1" applyAlignment="1">
      <alignment horizontal="right"/>
    </xf>
    <xf numFmtId="0" fontId="8" fillId="0" borderId="1" xfId="0" applyFont="1" applyBorder="1" applyAlignment="1">
      <alignment vertical="center"/>
    </xf>
    <xf numFmtId="0" fontId="8" fillId="5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vertical="center"/>
    </xf>
    <xf numFmtId="0" fontId="7" fillId="4" borderId="1" xfId="0" applyFont="1" applyFill="1" applyBorder="1" applyAlignment="1">
      <alignment horizontal="right" vertical="center"/>
    </xf>
    <xf numFmtId="43" fontId="6" fillId="6" borderId="1" xfId="3" applyNumberFormat="1" applyFont="1" applyFill="1" applyBorder="1" applyAlignment="1">
      <alignment horizontal="right"/>
    </xf>
    <xf numFmtId="166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6" borderId="1" xfId="0" applyFont="1" applyFill="1" applyBorder="1" applyAlignment="1">
      <alignment horizontal="left" vertical="center"/>
    </xf>
    <xf numFmtId="0" fontId="0" fillId="0" borderId="1" xfId="0" applyBorder="1"/>
    <xf numFmtId="4" fontId="0" fillId="0" borderId="1" xfId="0" applyNumberFormat="1" applyBorder="1"/>
    <xf numFmtId="0" fontId="0" fillId="0" borderId="1" xfId="0" applyBorder="1" applyAlignment="1">
      <alignment horizontal="left"/>
    </xf>
    <xf numFmtId="165" fontId="0" fillId="0" borderId="0" xfId="0" applyNumberFormat="1" applyFont="1"/>
    <xf numFmtId="0" fontId="3" fillId="0" borderId="0" xfId="0" applyFont="1" applyAlignment="1">
      <alignment wrapText="1"/>
    </xf>
    <xf numFmtId="165" fontId="3" fillId="5" borderId="1" xfId="0" applyNumberFormat="1" applyFont="1" applyFill="1" applyBorder="1"/>
    <xf numFmtId="0" fontId="13" fillId="0" borderId="0" xfId="0" applyFont="1" applyFill="1" applyBorder="1"/>
    <xf numFmtId="165" fontId="14" fillId="11" borderId="1" xfId="1" applyFont="1" applyFill="1" applyBorder="1"/>
    <xf numFmtId="9" fontId="13" fillId="0" borderId="1" xfId="4" applyFont="1" applyFill="1" applyBorder="1"/>
    <xf numFmtId="0" fontId="3" fillId="0" borderId="0" xfId="0" applyFont="1" applyAlignment="1">
      <alignment horizontal="right"/>
    </xf>
    <xf numFmtId="0" fontId="4" fillId="10" borderId="1" xfId="0" applyFont="1" applyFill="1" applyBorder="1" applyAlignment="1">
      <alignment horizontal="center"/>
    </xf>
    <xf numFmtId="0" fontId="0" fillId="9" borderId="1" xfId="0" applyFill="1" applyBorder="1" applyAlignment="1">
      <alignment wrapText="1"/>
    </xf>
    <xf numFmtId="0" fontId="3" fillId="0" borderId="5" xfId="0" applyFont="1" applyBorder="1"/>
    <xf numFmtId="0" fontId="3" fillId="0" borderId="9" xfId="0" applyFont="1" applyBorder="1"/>
    <xf numFmtId="0" fontId="3" fillId="0" borderId="4" xfId="0" applyFont="1" applyBorder="1"/>
    <xf numFmtId="43" fontId="0" fillId="0" borderId="1" xfId="0" applyNumberFormat="1" applyBorder="1"/>
    <xf numFmtId="165" fontId="0" fillId="0" borderId="3" xfId="1" applyFont="1" applyBorder="1"/>
    <xf numFmtId="0" fontId="0" fillId="0" borderId="7" xfId="0" applyBorder="1"/>
    <xf numFmtId="0" fontId="0" fillId="0" borderId="8" xfId="0" applyBorder="1"/>
    <xf numFmtId="0" fontId="3" fillId="0" borderId="9" xfId="0" applyFont="1" applyBorder="1" applyAlignment="1">
      <alignment wrapText="1"/>
    </xf>
    <xf numFmtId="43" fontId="0" fillId="0" borderId="2" xfId="0" applyNumberFormat="1" applyBorder="1"/>
    <xf numFmtId="43" fontId="0" fillId="0" borderId="6" xfId="0" applyNumberFormat="1" applyBorder="1"/>
    <xf numFmtId="43" fontId="3" fillId="0" borderId="4" xfId="0" applyNumberFormat="1" applyFont="1" applyBorder="1"/>
    <xf numFmtId="0" fontId="0" fillId="13" borderId="1" xfId="0" applyFill="1" applyBorder="1" applyAlignment="1">
      <alignment wrapText="1"/>
    </xf>
    <xf numFmtId="0" fontId="0" fillId="14" borderId="1" xfId="0" applyFill="1" applyBorder="1"/>
    <xf numFmtId="0" fontId="0" fillId="14" borderId="1" xfId="0" applyFill="1" applyBorder="1" applyAlignment="1">
      <alignment wrapText="1"/>
    </xf>
    <xf numFmtId="0" fontId="0" fillId="14" borderId="1" xfId="0" applyFill="1" applyBorder="1" applyAlignment="1">
      <alignment horizontal="left"/>
    </xf>
    <xf numFmtId="0" fontId="0" fillId="9" borderId="1" xfId="0" applyFill="1" applyBorder="1" applyAlignment="1">
      <alignment vertical="center"/>
    </xf>
    <xf numFmtId="0" fontId="0" fillId="13" borderId="9" xfId="0" applyFill="1" applyBorder="1" applyAlignment="1">
      <alignment vertical="center"/>
    </xf>
    <xf numFmtId="0" fontId="0" fillId="14" borderId="1" xfId="0" applyFill="1" applyBorder="1" applyAlignment="1">
      <alignment vertical="center"/>
    </xf>
    <xf numFmtId="0" fontId="0" fillId="9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4" fontId="3" fillId="0" borderId="3" xfId="0" applyNumberFormat="1" applyFont="1" applyBorder="1"/>
    <xf numFmtId="9" fontId="0" fillId="0" borderId="0" xfId="0" applyNumberFormat="1"/>
    <xf numFmtId="0" fontId="4" fillId="5" borderId="1" xfId="0" applyFont="1" applyFill="1" applyBorder="1"/>
    <xf numFmtId="165" fontId="6" fillId="5" borderId="1" xfId="1" applyFont="1" applyFill="1" applyBorder="1" applyAlignment="1">
      <alignment horizontal="right"/>
    </xf>
    <xf numFmtId="0" fontId="10" fillId="8" borderId="1" xfId="0" applyFont="1" applyFill="1" applyBorder="1" applyAlignment="1">
      <alignment vertical="center"/>
    </xf>
    <xf numFmtId="14" fontId="10" fillId="8" borderId="1" xfId="0" applyNumberFormat="1" applyFont="1" applyFill="1" applyBorder="1" applyAlignment="1">
      <alignment vertical="center"/>
    </xf>
    <xf numFmtId="3" fontId="10" fillId="8" borderId="1" xfId="0" applyNumberFormat="1" applyFont="1" applyFill="1" applyBorder="1" applyAlignment="1">
      <alignment horizontal="right" vertical="center"/>
    </xf>
    <xf numFmtId="165" fontId="3" fillId="0" borderId="0" xfId="0" applyNumberFormat="1" applyFont="1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165" fontId="3" fillId="0" borderId="9" xfId="0" applyNumberFormat="1" applyFont="1" applyBorder="1"/>
    <xf numFmtId="164" fontId="3" fillId="0" borderId="9" xfId="2" applyFont="1" applyBorder="1"/>
    <xf numFmtId="9" fontId="3" fillId="12" borderId="9" xfId="0" applyNumberFormat="1" applyFont="1" applyFill="1" applyBorder="1"/>
    <xf numFmtId="14" fontId="0" fillId="15" borderId="1" xfId="0" applyNumberFormat="1" applyFont="1" applyFill="1" applyBorder="1"/>
    <xf numFmtId="0" fontId="0" fillId="15" borderId="1" xfId="0" applyFont="1" applyFill="1" applyBorder="1"/>
    <xf numFmtId="0" fontId="0" fillId="15" borderId="1" xfId="0" applyNumberFormat="1" applyFont="1" applyFill="1" applyBorder="1"/>
    <xf numFmtId="165" fontId="0" fillId="15" borderId="1" xfId="1" applyNumberFormat="1" applyFont="1" applyFill="1" applyBorder="1"/>
    <xf numFmtId="14" fontId="0" fillId="0" borderId="1" xfId="0" applyNumberFormat="1" applyFont="1" applyBorder="1"/>
    <xf numFmtId="0" fontId="0" fillId="0" borderId="1" xfId="0" applyFont="1" applyBorder="1"/>
    <xf numFmtId="0" fontId="0" fillId="0" borderId="1" xfId="0" applyNumberFormat="1" applyFont="1" applyBorder="1"/>
    <xf numFmtId="165" fontId="0" fillId="0" borderId="1" xfId="1" applyNumberFormat="1" applyFont="1" applyBorder="1"/>
    <xf numFmtId="9" fontId="13" fillId="9" borderId="1" xfId="4" applyFont="1" applyFill="1" applyBorder="1"/>
    <xf numFmtId="3" fontId="0" fillId="0" borderId="0" xfId="0" applyNumberFormat="1"/>
    <xf numFmtId="4" fontId="0" fillId="0" borderId="1" xfId="0" applyNumberFormat="1" applyBorder="1" applyAlignment="1"/>
    <xf numFmtId="0" fontId="0" fillId="0" borderId="1" xfId="0" applyBorder="1" applyAlignment="1">
      <alignment horizontal="right"/>
    </xf>
    <xf numFmtId="43" fontId="5" fillId="5" borderId="1" xfId="3" applyNumberFormat="1" applyFont="1" applyFill="1" applyBorder="1" applyAlignment="1">
      <alignment horizontal="right"/>
    </xf>
    <xf numFmtId="168" fontId="0" fillId="0" borderId="0" xfId="4" applyNumberFormat="1" applyFont="1"/>
    <xf numFmtId="165" fontId="7" fillId="4" borderId="1" xfId="1" applyFont="1" applyFill="1" applyBorder="1" applyAlignment="1">
      <alignment horizontal="center" vertical="center"/>
    </xf>
    <xf numFmtId="43" fontId="3" fillId="0" borderId="2" xfId="0" applyNumberFormat="1" applyFont="1" applyBorder="1"/>
    <xf numFmtId="43" fontId="0" fillId="0" borderId="0" xfId="0" applyNumberFormat="1" applyBorder="1"/>
    <xf numFmtId="43" fontId="0" fillId="0" borderId="4" xfId="0" applyNumberFormat="1" applyFont="1" applyBorder="1"/>
    <xf numFmtId="43" fontId="3" fillId="16" borderId="0" xfId="0" applyNumberFormat="1" applyFont="1" applyFill="1" applyBorder="1"/>
    <xf numFmtId="0" fontId="7" fillId="16" borderId="1" xfId="0" applyFont="1" applyFill="1" applyBorder="1" applyAlignment="1">
      <alignment horizontal="right" vertical="center"/>
    </xf>
    <xf numFmtId="0" fontId="0" fillId="0" borderId="0" xfId="0" applyBorder="1"/>
    <xf numFmtId="14" fontId="0" fillId="0" borderId="0" xfId="0" applyNumberFormat="1" applyFont="1" applyBorder="1"/>
    <xf numFmtId="165" fontId="0" fillId="0" borderId="9" xfId="1" applyNumberFormat="1" applyFont="1" applyBorder="1"/>
    <xf numFmtId="9" fontId="13" fillId="0" borderId="9" xfId="4" applyFont="1" applyFill="1" applyBorder="1"/>
    <xf numFmtId="0" fontId="16" fillId="5" borderId="10" xfId="0" applyFont="1" applyFill="1" applyBorder="1" applyAlignment="1">
      <alignment vertical="center"/>
    </xf>
    <xf numFmtId="0" fontId="3" fillId="5" borderId="0" xfId="0" applyFont="1" applyFill="1"/>
    <xf numFmtId="3" fontId="10" fillId="5" borderId="1" xfId="0" applyNumberFormat="1" applyFont="1" applyFill="1" applyBorder="1" applyAlignment="1">
      <alignment horizontal="right" vertical="center"/>
    </xf>
    <xf numFmtId="0" fontId="10" fillId="12" borderId="1" xfId="0" applyFont="1" applyFill="1" applyBorder="1" applyAlignment="1">
      <alignment vertical="center"/>
    </xf>
    <xf numFmtId="14" fontId="10" fillId="12" borderId="1" xfId="0" applyNumberFormat="1" applyFont="1" applyFill="1" applyBorder="1" applyAlignment="1">
      <alignment vertical="center"/>
    </xf>
    <xf numFmtId="3" fontId="10" fillId="12" borderId="1" xfId="0" applyNumberFormat="1" applyFont="1" applyFill="1" applyBorder="1" applyAlignment="1">
      <alignment horizontal="right" vertical="center"/>
    </xf>
    <xf numFmtId="165" fontId="3" fillId="0" borderId="0" xfId="1" applyFont="1"/>
    <xf numFmtId="0" fontId="0" fillId="0" borderId="0" xfId="0" applyAlignment="1">
      <alignment horizontal="left"/>
    </xf>
    <xf numFmtId="0" fontId="0" fillId="15" borderId="10" xfId="0" applyFont="1" applyFill="1" applyBorder="1"/>
    <xf numFmtId="0" fontId="0" fillId="15" borderId="10" xfId="0" applyNumberFormat="1" applyFont="1" applyFill="1" applyBorder="1"/>
    <xf numFmtId="165" fontId="0" fillId="0" borderId="1" xfId="0" applyNumberFormat="1" applyBorder="1"/>
    <xf numFmtId="165" fontId="0" fillId="0" borderId="8" xfId="0" applyNumberFormat="1" applyBorder="1"/>
    <xf numFmtId="165" fontId="7" fillId="16" borderId="1" xfId="1" applyFont="1" applyFill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right" wrapText="1"/>
    </xf>
    <xf numFmtId="0" fontId="17" fillId="0" borderId="1" xfId="0" applyFont="1" applyBorder="1" applyAlignment="1">
      <alignment horizontal="center"/>
    </xf>
    <xf numFmtId="165" fontId="6" fillId="6" borderId="1" xfId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6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10" borderId="1" xfId="0" applyFont="1" applyFill="1" applyBorder="1" applyAlignment="1">
      <alignment horizontal="center" vertical="top"/>
    </xf>
    <xf numFmtId="0" fontId="3" fillId="6" borderId="1" xfId="0" applyFont="1" applyFill="1" applyBorder="1" applyAlignment="1">
      <alignment horizontal="left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right"/>
    </xf>
  </cellXfs>
  <cellStyles count="5">
    <cellStyle name="Comma" xfId="1" builtinId="3"/>
    <cellStyle name="Currency" xfId="2" builtinId="4"/>
    <cellStyle name="Millares 2" xfId="3" xr:uid="{7AE3F88C-1F8D-4A81-BFEE-4A5F7202A2E5}"/>
    <cellStyle name="Normal" xfId="0" builtinId="0"/>
    <cellStyle name="Percent" xfId="4" builtinId="5"/>
  </cellStyles>
  <dxfs count="6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.00_);_(* \(#,##0.00\);_(* &quot;-&quot;??_);_(@_)"/>
    </dxf>
    <dxf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.00_);_(* \(#,##0.00\);_(* &quot;-&quot;??_);_(@_)"/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9" formatCode="d/m/yyyy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19" formatCode="d/m/yyyy"/>
    </dxf>
    <dxf>
      <numFmt numFmtId="19" formatCode="d/m/yyyy"/>
    </dxf>
    <dxf>
      <numFmt numFmtId="0" formatCode="General"/>
    </dxf>
    <dxf>
      <numFmt numFmtId="0" formatCode="General"/>
    </dxf>
    <dxf>
      <numFmt numFmtId="35" formatCode="_-* #,##0.00_-;\-* #,##0.00_-;_-* &quot;-&quot;??_-;_-@_-"/>
    </dxf>
    <dxf>
      <numFmt numFmtId="35" formatCode="_-* #,##0.00_-;\-* #,##0.0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35" formatCode="_-* #,##0.00_-;\-* #,##0.00_-;_-* &quot;-&quot;??_-;_-@_-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numFmt numFmtId="4" formatCode="#,##0.0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FF505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18" Type="http://schemas.openxmlformats.org/officeDocument/2006/relationships/customXml" Target="../customXml/item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17" Type="http://schemas.openxmlformats.org/officeDocument/2006/relationships/customXml" Target="../customXml/item5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1996440</xdr:colOff>
      <xdr:row>0</xdr:row>
      <xdr:rowOff>30187</xdr:rowOff>
    </xdr:from>
    <xdr:to>
      <xdr:col>1</xdr:col>
      <xdr:colOff>2778953</xdr:colOff>
      <xdr:row>4</xdr:row>
      <xdr:rowOff>12308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4D3D850-C2C2-4A39-91FD-D1727E4C0C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6040" y="30187"/>
          <a:ext cx="782513" cy="713641"/>
        </a:xfrm>
        <a:prstGeom prst="rect">
          <a:avLst/>
        </a:prstGeom>
      </xdr:spPr>
    </xdr:pic>
    <xdr:clientData/>
  </xdr:twoCellAnchor>
  <xdr:twoCellAnchor editAs="oneCell">
    <xdr:from>
      <xdr:col>1</xdr:col>
      <xdr:colOff>2726493</xdr:colOff>
      <xdr:row>0</xdr:row>
      <xdr:rowOff>0</xdr:rowOff>
    </xdr:from>
    <xdr:to>
      <xdr:col>2</xdr:col>
      <xdr:colOff>83396</xdr:colOff>
      <xdr:row>5</xdr:row>
      <xdr:rowOff>195746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B50373B-4FD8-4064-9478-096F8BB9ED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36093" y="0"/>
          <a:ext cx="618263" cy="11558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930520</xdr:colOff>
      <xdr:row>0</xdr:row>
      <xdr:rowOff>7327</xdr:rowOff>
    </xdr:from>
    <xdr:to>
      <xdr:col>4</xdr:col>
      <xdr:colOff>300403</xdr:colOff>
      <xdr:row>3</xdr:row>
      <xdr:rowOff>175845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3BE7080-D7FC-47BF-9464-49B340AFCB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66039" y="7327"/>
          <a:ext cx="740018" cy="740018"/>
        </a:xfrm>
        <a:prstGeom prst="rect">
          <a:avLst/>
        </a:prstGeom>
      </xdr:spPr>
    </xdr:pic>
    <xdr:clientData/>
  </xdr:twoCellAnchor>
  <xdr:twoCellAnchor editAs="oneCell">
    <xdr:from>
      <xdr:col>4</xdr:col>
      <xdr:colOff>468923</xdr:colOff>
      <xdr:row>0</xdr:row>
      <xdr:rowOff>0</xdr:rowOff>
    </xdr:from>
    <xdr:to>
      <xdr:col>4</xdr:col>
      <xdr:colOff>1087186</xdr:colOff>
      <xdr:row>6</xdr:row>
      <xdr:rowOff>48035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05DEACE-CE53-4402-9692-527E6C50A1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74577" y="0"/>
          <a:ext cx="618263" cy="1198362"/>
        </a:xfrm>
        <a:prstGeom prst="rect">
          <a:avLst/>
        </a:prstGeom>
      </xdr:spPr>
    </xdr:pic>
    <xdr:clientData/>
  </xdr:twoCellAnchor>
</xdr:wsDr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2" xr16:uid="{DEE5DF62-8332-4715-A5DC-8EB4D6001A44}" autoFormatId="16" applyNumberFormats="0" applyBorderFormats="0" applyFontFormats="0" applyPatternFormats="0" applyAlignmentFormats="0" applyWidthHeightFormats="0">
  <queryTableRefresh nextId="34">
    <queryTableFields count="33">
      <queryTableField id="1" name="Transaction Type" tableColumnId="1"/>
      <queryTableField id="2" name="Transaction Id" tableColumnId="2"/>
      <queryTableField id="3" name="Accounting Date" tableColumnId="3"/>
      <queryTableField id="4" name="Date Posted" tableColumnId="4"/>
      <queryTableField id="5" name="GL Business Unit" tableColumnId="5"/>
      <queryTableField id="6" name="Account " tableColumnId="6"/>
      <queryTableField id="7" name="Account Description" tableColumnId="7"/>
      <queryTableField id="8" name="Operating Unit" tableColumnId="8"/>
      <queryTableField id="9" name="Fund" tableColumnId="9"/>
      <queryTableField id="10" name="Department" tableColumnId="10"/>
      <queryTableField id="11" name="Implementing Agent" tableColumnId="11"/>
      <queryTableField id="12" name="Donor (Agency)" tableColumnId="12"/>
      <queryTableField id="13" name="PC Business Unit" tableColumnId="13"/>
      <queryTableField id="14" name="Project Id" tableColumnId="14"/>
      <queryTableField id="15" name="Activity Id" tableColumnId="15"/>
      <queryTableField id="16" name="Analysis Type" tableColumnId="16"/>
      <queryTableField id="17" name="Open Item Key" tableColumnId="17"/>
      <queryTableField id="18" name="Vendor Id" tableColumnId="18"/>
      <queryTableField id="19" name="Vendor Name" tableColumnId="19"/>
      <queryTableField id="20" name="Related Voucher" tableColumnId="20"/>
      <queryTableField id="21" name="Description" tableColumnId="21"/>
      <queryTableField id="22" name="Description2" tableColumnId="22"/>
      <queryTableField id="23" name="Journal Ref" tableColumnId="23"/>
      <queryTableField id="24" name="Journal ID" tableColumnId="24"/>
      <queryTableField id="25" name="Journal Line No" tableColumnId="25"/>
      <queryTableField id="26" name="Journal Date" tableColumnId="26"/>
      <queryTableField id="27" name="Local Curr Amount" tableColumnId="27"/>
      <queryTableField id="28" name="Local Curr" tableColumnId="28"/>
      <queryTableField id="29" name="USD Amount" tableColumnId="29"/>
      <queryTableField id="30" name="Journal Source" tableColumnId="30"/>
      <queryTableField id="31" name="Fiscal Year" tableColumnId="31"/>
      <queryTableField id="32" name="Accounting Period" tableColumnId="32"/>
      <queryTableField id="33" name="Column1" tableColumnId="33"/>
    </queryTableFields>
  </queryTableRefresh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connectionId="10" xr16:uid="{BACE3DAC-234C-4A97-AF5F-BE7F6AE38137}" autoFormatId="16" applyNumberFormats="0" applyBorderFormats="0" applyFontFormats="0" applyPatternFormats="0" applyAlignmentFormats="0" applyWidthHeightFormats="0">
  <queryTableRefresh nextId="34">
    <queryTableFields count="25">
      <queryTableField id="1" name="Transaction Type" tableColumnId="1"/>
      <queryTableField id="2" name="Transaction Id" tableColumnId="2"/>
      <queryTableField id="3" name="Accounting Date" tableColumnId="3"/>
      <queryTableField id="4" name="Date Posted" tableColumnId="4"/>
      <queryTableField id="5" name="GL Business Unit" tableColumnId="5"/>
      <queryTableField id="6" name="Account " tableColumnId="6"/>
      <queryTableField id="7" name="Account Description" tableColumnId="7"/>
      <queryTableField id="8" name="Operating Unit" tableColumnId="8"/>
      <queryTableField id="9" name="Fund" tableColumnId="9"/>
      <queryTableField id="10" name="Department" tableColumnId="10"/>
      <queryTableField id="11" name="Implementing Agent" tableColumnId="11"/>
      <queryTableField id="12" name="Donor (Agency)" tableColumnId="12"/>
      <queryTableField id="13" name="PC Business Unit" tableColumnId="13"/>
      <queryTableField id="14" name="Project Id" tableColumnId="14"/>
      <queryTableField id="15" name="Activity Id" tableColumnId="15"/>
      <queryTableField id="21" name="Description" tableColumnId="21"/>
      <queryTableField id="22" name="Description2" tableColumnId="22"/>
      <queryTableField id="24" name="Journal ID" tableColumnId="24"/>
      <queryTableField id="25" name="Journal Line No" tableColumnId="25"/>
      <queryTableField id="26" name="Journal Date" tableColumnId="26"/>
      <queryTableField id="29" name="USD Amount" tableColumnId="29"/>
      <queryTableField id="30" name="Journal Source" tableColumnId="30"/>
      <queryTableField id="31" name="Fiscal Year" tableColumnId="31"/>
      <queryTableField id="32" name="Accounting Period" tableColumnId="32"/>
      <queryTableField id="33" name="Column1" tableColumnId="33"/>
    </queryTableFields>
    <queryTableDeletedFields count="8">
      <deletedField name="Analysis Type"/>
      <deletedField name="Open Item Key"/>
      <deletedField name="Vendor Id"/>
      <deletedField name="Vendor Name"/>
      <deletedField name="Related Voucher"/>
      <deletedField name="Journal Ref"/>
      <deletedField name="Local Curr Amount"/>
      <deletedField name="Local Curr"/>
    </queryTableDeleted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8FEAE78-A863-4767-9BFC-C4488357748D}" name="Table3" displayName="Table3" ref="F11:L14" totalsRowShown="0" headerRowDxfId="62" headerRowBorderDxfId="61" tableBorderDxfId="60" totalsRowBorderDxfId="59">
  <autoFilter ref="F11:L14" xr:uid="{77D145F8-DC16-4387-92D2-04026C7B1202}"/>
  <tableColumns count="7">
    <tableColumn id="1" xr3:uid="{2008EFB3-C59A-4260-9079-EFA64820EF49}" name="INGRESOS" dataDxfId="58"/>
    <tableColumn id="2" xr3:uid="{98A92DF0-C994-4EE7-8992-D56074F391C5}" name="GASTOS" dataDxfId="57">
      <calculatedColumnFormula>SUM(C13+C14+C15+C16)</calculatedColumnFormula>
    </tableColumn>
    <tableColumn id="3" xr3:uid="{840B93F0-D32E-4CDA-85A9-0DC6CE88A5BC}" name="COMPROMISOS" dataDxfId="56"/>
    <tableColumn id="4" xr3:uid="{C9402FDC-8038-4EF6-A548-F61C5F9F4E7D}" name="Gastos + Compromisos" dataDxfId="55">
      <calculatedColumnFormula>SUM(Table3[[#This Row],[GASTOS]]+Table3[[#This Row],[COMPROMISOS]])</calculatedColumnFormula>
    </tableColumn>
    <tableColumn id="5" xr3:uid="{2E52716F-A235-4A63-832C-9A21BB0B870C}" name="BALANCE" dataDxfId="54">
      <calculatedColumnFormula>Table3[[#This Row],[INGRESOS]]-Table3[[#This Row],[Gastos + Compromisos]]</calculatedColumnFormula>
    </tableColumn>
    <tableColumn id="6" xr3:uid="{D66909EA-0E51-4C2E-8C14-B5ED05BBD171}" name="Pérdida por cambio de tasa US$">
      <calculatedColumnFormula>Table3[[#This Row],[INGRESOS]]-Table3[[#This Row],[Gastos + Compromisos]]</calculatedColumnFormula>
    </tableColumn>
    <tableColumn id="7" xr3:uid="{2937CB93-FD07-406C-B7FF-057777BE3EAE}" name="BALANCE 31/12/2019" dataDxfId="53">
      <calculatedColumnFormula>Table3[[#This Row],[INGRESOS]]-Table3[[#This Row],[Gastos + Compromisos]]+Table3[[#This Row],[Pérdida por cambio de tasa US$]]</calculatedColumnFormula>
    </tableColumn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5A609E17-176A-4041-A8E2-3A8123CB1CDC}" name="unglaa01_67529721__3" displayName="unglaa01_67529721__3" ref="A1:AG35" tableType="queryTable" totalsRowShown="0">
  <autoFilter ref="A1:AG35" xr:uid="{300CA9B8-F859-492D-A87A-F450C9531301}"/>
  <tableColumns count="33">
    <tableColumn id="1" xr3:uid="{C143C526-6892-4579-8115-8E27344DF1AE}" uniqueName="1" name="Transaction Type" queryTableFieldId="1" dataDxfId="52"/>
    <tableColumn id="2" xr3:uid="{EDC54315-307E-4939-9F8F-8E15BFF51E90}" uniqueName="2" name="Transaction Id" queryTableFieldId="2" dataDxfId="51"/>
    <tableColumn id="3" xr3:uid="{052DBB97-B952-4522-8682-124AE56A0FD9}" uniqueName="3" name="Accounting Date" queryTableFieldId="3" dataDxfId="50"/>
    <tableColumn id="4" xr3:uid="{9BF624E0-ECDB-4269-9641-F59B48EA294A}" uniqueName="4" name="Date Posted" queryTableFieldId="4" dataDxfId="49"/>
    <tableColumn id="5" xr3:uid="{DAABA80E-C26C-4399-8DD8-286A331BDAF8}" uniqueName="5" name="GL Business Unit" queryTableFieldId="5" dataDxfId="48"/>
    <tableColumn id="6" xr3:uid="{4CB640D2-4F41-4371-A916-8D9659993338}" uniqueName="6" name="Account " queryTableFieldId="6"/>
    <tableColumn id="7" xr3:uid="{1EF41E9B-471A-4AE3-A265-3F3BEA032DAB}" uniqueName="7" name="Account Description" queryTableFieldId="7" dataDxfId="47"/>
    <tableColumn id="8" xr3:uid="{519E3975-31BF-41AA-B9F4-45256F1538CA}" uniqueName="8" name="Operating Unit" queryTableFieldId="8" dataDxfId="46"/>
    <tableColumn id="9" xr3:uid="{B6E479C4-6FC2-4EAC-85D0-B9D9F93E2E00}" uniqueName="9" name="Fund" queryTableFieldId="9"/>
    <tableColumn id="10" xr3:uid="{9A298DD7-3C34-4FC0-A14E-B709333DCC2C}" uniqueName="10" name="Department" queryTableFieldId="10"/>
    <tableColumn id="11" xr3:uid="{342A82A3-52E8-49E5-A876-DC9302DF55DE}" uniqueName="11" name="Implementing Agent" queryTableFieldId="11"/>
    <tableColumn id="12" xr3:uid="{12489545-6E69-48C3-8D8C-0A7C3C480677}" uniqueName="12" name="Donor (Agency)" queryTableFieldId="12"/>
    <tableColumn id="13" xr3:uid="{8601CB36-6BF5-4129-B0E8-96ACF3C042C8}" uniqueName="13" name="PC Business Unit" queryTableFieldId="13" dataDxfId="45"/>
    <tableColumn id="14" xr3:uid="{9E6C33CC-E26C-4088-ABF5-021D9A0F9509}" uniqueName="14" name="Project Id" queryTableFieldId="14"/>
    <tableColumn id="15" xr3:uid="{8B8A07F3-1D32-4FEC-985A-527A96F49293}" uniqueName="15" name="Activity Id" queryTableFieldId="15" dataDxfId="44"/>
    <tableColumn id="16" xr3:uid="{E6F9D624-B878-4D6F-B367-73CA6C09ACB9}" uniqueName="16" name="Analysis Type" queryTableFieldId="16" dataDxfId="43"/>
    <tableColumn id="17" xr3:uid="{7F184F00-8EE6-4D95-B8D0-328B5CD3F4E6}" uniqueName="17" name="Open Item Key" queryTableFieldId="17" dataDxfId="42"/>
    <tableColumn id="18" xr3:uid="{B8047BA8-7C56-4BBE-B8D9-241D3CB43954}" uniqueName="18" name="Vendor Id" queryTableFieldId="18" dataDxfId="41"/>
    <tableColumn id="19" xr3:uid="{BEC394C3-6047-41E7-B6D2-C8F78B00B5E2}" uniqueName="19" name="Vendor Name" queryTableFieldId="19" dataDxfId="40"/>
    <tableColumn id="20" xr3:uid="{73BDB48C-93DB-4763-8223-2DFFC876DA63}" uniqueName="20" name="Related Voucher" queryTableFieldId="20" dataDxfId="39"/>
    <tableColumn id="21" xr3:uid="{BA86A291-2E8C-46A7-A96F-7169F071AB29}" uniqueName="21" name="Description" queryTableFieldId="21" dataDxfId="38"/>
    <tableColumn id="22" xr3:uid="{C653E519-DDEA-4EC6-AB60-D8F66BEE0D74}" uniqueName="22" name="Description2" queryTableFieldId="22" dataDxfId="37"/>
    <tableColumn id="23" xr3:uid="{6A2E8740-6BF2-4762-BF84-2F15746B3B95}" uniqueName="23" name="Journal Ref" queryTableFieldId="23" dataDxfId="36"/>
    <tableColumn id="24" xr3:uid="{68649BAF-35DC-4F31-B91D-E74E3EAB3F01}" uniqueName="24" name="Journal ID" queryTableFieldId="24" dataDxfId="35"/>
    <tableColumn id="25" xr3:uid="{63591D0F-4E9A-4EBD-A1F7-2BB7FD5DF143}" uniqueName="25" name="Journal Line No" queryTableFieldId="25" dataDxfId="34"/>
    <tableColumn id="26" xr3:uid="{8D7E5972-B7D9-4770-AE3E-C015E4EB786E}" uniqueName="26" name="Journal Date" queryTableFieldId="26" dataDxfId="33"/>
    <tableColumn id="27" xr3:uid="{F282DD2B-A6ED-4414-8CC2-D933729B4DEF}" uniqueName="27" name="Local Curr Amount" queryTableFieldId="27" dataDxfId="32"/>
    <tableColumn id="28" xr3:uid="{DBE49F9B-2E23-416A-BE45-B13EA60DE6E7}" uniqueName="28" name="Local Curr" queryTableFieldId="28" dataDxfId="31"/>
    <tableColumn id="29" xr3:uid="{2B724EC5-B584-4049-9C06-F34C82F49860}" uniqueName="29" name="USD Amount" queryTableFieldId="29" dataDxfId="30"/>
    <tableColumn id="30" xr3:uid="{3F57B3A3-0C45-4A65-A285-95AC19602182}" uniqueName="30" name="Journal Source" queryTableFieldId="30" dataDxfId="29"/>
    <tableColumn id="31" xr3:uid="{88675FC8-3293-4BB6-80EF-72BA050E8A3A}" uniqueName="31" name="Fiscal Year" queryTableFieldId="31" dataDxfId="28"/>
    <tableColumn id="32" xr3:uid="{3A8BC98C-6914-4A2E-AED8-6CE6F883C459}" uniqueName="32" name="Accounting Period" queryTableFieldId="32"/>
    <tableColumn id="33" xr3:uid="{874585F9-36EB-4D6B-97D9-B92A06FC6EF6}" uniqueName="33" name="Column1" queryTableFieldId="33"/>
  </tableColumns>
  <tableStyleInfo name="TableStyleMedium7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2C5674-BD73-4FCB-A645-58D30567A2FB}" name="unglaa01_67529721" displayName="unglaa01_67529721" ref="A1:Y35" tableType="queryTable" totalsRowShown="0">
  <autoFilter ref="A1:Y35" xr:uid="{C8845B8D-E1D0-475C-A068-9EB859AACA02}"/>
  <tableColumns count="25">
    <tableColumn id="1" xr3:uid="{A54CB8A7-1652-4F31-83D2-4CAE301C72D5}" uniqueName="1" name="Transaction Type" queryTableFieldId="1" dataDxfId="27"/>
    <tableColumn id="2" xr3:uid="{6DD90FF2-2AF9-4D9B-B572-4134AC705E63}" uniqueName="2" name="Transaction Id" queryTableFieldId="2" dataDxfId="26"/>
    <tableColumn id="3" xr3:uid="{2FAD7880-A44C-456C-976F-77CF4C9F488B}" uniqueName="3" name="Accounting Date" queryTableFieldId="3" dataDxfId="25"/>
    <tableColumn id="4" xr3:uid="{F73C63FE-08F5-41B0-A7C3-E93D3917F17A}" uniqueName="4" name="Date Posted" queryTableFieldId="4" dataDxfId="24"/>
    <tableColumn id="5" xr3:uid="{11DB5DA6-0FA0-4F84-AE45-4F682D78FB91}" uniqueName="5" name="GL Business Unit" queryTableFieldId="5" dataDxfId="23"/>
    <tableColumn id="6" xr3:uid="{A24FD1E2-C23F-4E72-81FC-FA7A303BBAEE}" uniqueName="6" name="Account " queryTableFieldId="6"/>
    <tableColumn id="7" xr3:uid="{AA14257D-964C-44FB-AC7C-D70BD7E3809D}" uniqueName="7" name="Account Description" queryTableFieldId="7" dataDxfId="22"/>
    <tableColumn id="8" xr3:uid="{4958013E-73AC-41F8-B582-13AE470C076E}" uniqueName="8" name="Operating Unit" queryTableFieldId="8" dataDxfId="21"/>
    <tableColumn id="9" xr3:uid="{75152CB6-6A1E-4835-AAA8-F2F8EB1D2A3C}" uniqueName="9" name="Fund" queryTableFieldId="9"/>
    <tableColumn id="10" xr3:uid="{D187338F-820B-4FBE-A3DF-72C228D77D57}" uniqueName="10" name="Department" queryTableFieldId="10"/>
    <tableColumn id="11" xr3:uid="{E723A462-45C3-4E52-B648-2BDF4E767705}" uniqueName="11" name="Implementing Agent" queryTableFieldId="11"/>
    <tableColumn id="12" xr3:uid="{8B5B6963-48BC-4E4E-ABD7-17F8749A05C8}" uniqueName="12" name="Donor (Agency)" queryTableFieldId="12"/>
    <tableColumn id="13" xr3:uid="{A5EA3360-A7EA-4846-9DB6-73D69F93BDD7}" uniqueName="13" name="PC Business Unit" queryTableFieldId="13" dataDxfId="20"/>
    <tableColumn id="14" xr3:uid="{1FF6C6CB-E977-43C2-ABC0-1AD85D5426B1}" uniqueName="14" name="Project Id" queryTableFieldId="14"/>
    <tableColumn id="15" xr3:uid="{67B50FFE-2694-44EA-9BB3-94980B6238DA}" uniqueName="15" name="Activity Id" queryTableFieldId="15" dataDxfId="19"/>
    <tableColumn id="21" xr3:uid="{342CF147-7912-486A-B689-3E21AD7F1BBC}" uniqueName="21" name="Description" queryTableFieldId="21" dataDxfId="18"/>
    <tableColumn id="22" xr3:uid="{F534A230-7916-47EB-9F28-E6A3A03D080B}" uniqueName="22" name="Description2" queryTableFieldId="22" dataDxfId="17"/>
    <tableColumn id="24" xr3:uid="{F6E28E0D-0D8D-4C65-B5B8-833206AFC8CD}" uniqueName="24" name="Journal ID" queryTableFieldId="24" dataDxfId="16"/>
    <tableColumn id="25" xr3:uid="{DFB7F2AA-C46A-4EDF-A202-9B5FCCE2F8FB}" uniqueName="25" name="Journal Line No" queryTableFieldId="25" dataDxfId="15"/>
    <tableColumn id="26" xr3:uid="{DF2A51A1-1F18-4009-8757-EBFF2116AF9A}" uniqueName="26" name="Journal Date" queryTableFieldId="26" dataDxfId="14"/>
    <tableColumn id="29" xr3:uid="{66C72D87-C941-4998-91C6-14A897790875}" uniqueName="29" name="USD Amount" queryTableFieldId="29" dataDxfId="13"/>
    <tableColumn id="30" xr3:uid="{29E7DDB2-2FBA-4235-9065-291E9185BA66}" uniqueName="30" name="Journal Source" queryTableFieldId="30" dataDxfId="12"/>
    <tableColumn id="31" xr3:uid="{4EE25439-68CC-4353-B5E6-7C6B3F03C8BF}" uniqueName="31" name="Fiscal Year" queryTableFieldId="31" dataDxfId="11"/>
    <tableColumn id="32" xr3:uid="{50E48B8F-94A2-4904-903A-4ECADFDE1C07}" uniqueName="32" name="Accounting Period" queryTableFieldId="32"/>
    <tableColumn id="33" xr3:uid="{33CF53CF-6BDD-4D13-B512-4E19807858F0}" uniqueName="33" name="Column1" queryTableFieldId="33"/>
  </tableColumns>
  <tableStyleInfo name="TableStyleMedium7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6729A6D6-B4EA-4811-9B69-48A47D98DDC4}" name="Table2" displayName="Table2" ref="B2:H6" totalsRowCount="1" headerRowDxfId="10" dataDxfId="9">
  <autoFilter ref="B2:H5" xr:uid="{97DB457C-8506-4C5D-A183-60A50A218885}"/>
  <tableColumns count="7">
    <tableColumn id="1" xr3:uid="{B7C865BF-B0CD-4261-95AA-E5D5582BD42E}" name="PO ID" dataDxfId="8"/>
    <tableColumn id="2" xr3:uid="{AA078809-1DA5-4D62-A5CE-1B1501FE47AB}" name="VENDOR ID" dataDxfId="7"/>
    <tableColumn id="3" xr3:uid="{EC619489-ADDA-4EC9-88B1-1B5F14DFFBD8}" name="VENDOR NOMBRE" dataDxfId="6"/>
    <tableColumn id="4" xr3:uid="{B1B37B0C-B85F-472B-8C70-921C7E30D882}" name="MONTO US$" totalsRowFunction="sum" dataDxfId="5" totalsRowDxfId="4"/>
    <tableColumn id="5" xr3:uid="{E989EEC2-0E19-421E-9548-139A4D1DA5E3}" name="DESCRIPCIÓN" dataDxfId="3"/>
    <tableColumn id="6" xr3:uid="{06CDEB3B-1F0B-4C5D-886A-7DADDC0CE27F}" name="PAGADO" dataDxfId="2"/>
    <tableColumn id="7" xr3:uid="{0442D528-27BE-4BE8-A5C0-B8408F779DD1}" name="RESTA US$" totalsRowFunction="sum" dataDxfId="1" totalsRow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C7A1D-902A-469B-9EAA-E58C7C1F03A9}">
  <sheetPr>
    <tabColor rgb="FFFF0000"/>
  </sheetPr>
  <dimension ref="B5:L30"/>
  <sheetViews>
    <sheetView tabSelected="1" topLeftCell="A13" workbookViewId="0">
      <selection activeCell="C28" sqref="C28"/>
    </sheetView>
  </sheetViews>
  <sheetFormatPr defaultRowHeight="14.5" x14ac:dyDescent="0.35"/>
  <cols>
    <col min="2" max="2" width="47.54296875" customWidth="1"/>
    <col min="3" max="3" width="27.7265625" customWidth="1"/>
    <col min="4" max="4" width="8.26953125" customWidth="1"/>
    <col min="5" max="5" width="3.54296875" customWidth="1"/>
    <col min="6" max="6" width="14.26953125" bestFit="1" customWidth="1"/>
    <col min="7" max="7" width="13.453125" customWidth="1"/>
    <col min="8" max="8" width="17.26953125" customWidth="1"/>
    <col min="9" max="9" width="14.7265625" customWidth="1"/>
    <col min="10" max="10" width="15.54296875" customWidth="1"/>
    <col min="11" max="11" width="16.1796875" customWidth="1"/>
    <col min="12" max="12" width="14.453125" customWidth="1"/>
  </cols>
  <sheetData>
    <row r="5" spans="2:12" ht="18.5" x14ac:dyDescent="0.45">
      <c r="B5" s="119" t="s">
        <v>73</v>
      </c>
      <c r="C5" s="119"/>
    </row>
    <row r="6" spans="2:12" ht="42" customHeight="1" x14ac:dyDescent="0.45">
      <c r="B6" s="118" t="s">
        <v>74</v>
      </c>
      <c r="C6" s="118"/>
    </row>
    <row r="7" spans="2:12" ht="18.5" x14ac:dyDescent="0.45">
      <c r="B7" s="119" t="s">
        <v>145</v>
      </c>
      <c r="C7" s="119"/>
    </row>
    <row r="8" spans="2:12" ht="13.5" customHeight="1" x14ac:dyDescent="0.45">
      <c r="B8" s="119"/>
      <c r="C8" s="119"/>
    </row>
    <row r="9" spans="2:12" ht="18.5" x14ac:dyDescent="0.45">
      <c r="B9" s="120" t="s">
        <v>124</v>
      </c>
      <c r="C9" s="120"/>
    </row>
    <row r="11" spans="2:12" ht="45.5" x14ac:dyDescent="0.55000000000000004">
      <c r="B11" s="16" t="s">
        <v>71</v>
      </c>
      <c r="C11" s="17" t="s">
        <v>72</v>
      </c>
      <c r="F11" s="42" t="s">
        <v>90</v>
      </c>
      <c r="G11" s="43" t="s">
        <v>87</v>
      </c>
      <c r="H11" s="43" t="s">
        <v>88</v>
      </c>
      <c r="I11" s="49" t="s">
        <v>120</v>
      </c>
      <c r="J11" s="44" t="s">
        <v>89</v>
      </c>
      <c r="K11" s="49" t="s">
        <v>147</v>
      </c>
      <c r="L11" s="49" t="s">
        <v>148</v>
      </c>
    </row>
    <row r="12" spans="2:12" ht="18.5" x14ac:dyDescent="0.35">
      <c r="B12" s="24" t="s">
        <v>90</v>
      </c>
      <c r="C12" s="90">
        <f>Ingresos!F18</f>
        <v>837448.47</v>
      </c>
      <c r="D12" s="4"/>
      <c r="E12" s="4"/>
      <c r="F12" s="62">
        <f>C12</f>
        <v>837448.47</v>
      </c>
      <c r="G12" s="31">
        <f t="shared" ref="G12" si="0">SUM(C13+C14+C15+C16)</f>
        <v>825563.47</v>
      </c>
      <c r="H12" s="45">
        <f>C17</f>
        <v>5443.52</v>
      </c>
      <c r="I12" s="91">
        <f>SUM(Table3[[#This Row],[GASTOS]]+Table3[[#This Row],[COMPROMISOS]])</f>
        <v>831006.99</v>
      </c>
      <c r="J12" s="93">
        <f>Table3[[#This Row],[INGRESOS]]-Table3[[#This Row],[Gastos + Compromisos]]</f>
        <v>6441.4799999999814</v>
      </c>
      <c r="K12" s="52">
        <f>(-C19)</f>
        <v>-689.2</v>
      </c>
      <c r="L12" s="94">
        <f>Table3[[#This Row],[INGRESOS]]-Table3[[#This Row],[Gastos + Compromisos]]+Table3[[#This Row],[Pérdida por cambio de tasa US$]]</f>
        <v>5752.2799999999816</v>
      </c>
    </row>
    <row r="13" spans="2:12" ht="18.5" x14ac:dyDescent="0.45">
      <c r="B13" s="21" t="s">
        <v>91</v>
      </c>
      <c r="C13" s="18">
        <v>265935.81</v>
      </c>
      <c r="D13" s="4"/>
      <c r="E13" s="4"/>
      <c r="F13" s="46"/>
      <c r="G13" s="110"/>
      <c r="H13" s="30"/>
      <c r="I13" s="50"/>
      <c r="J13" s="50"/>
      <c r="K13" s="50"/>
      <c r="L13" s="92">
        <f>Table3[[#This Row],[INGRESOS]]-Table3[[#This Row],[Gastos + Compromisos]]+Table3[[#This Row],[Pérdida por cambio de tasa US$]]</f>
        <v>0</v>
      </c>
    </row>
    <row r="14" spans="2:12" ht="18.5" x14ac:dyDescent="0.45">
      <c r="B14" s="22" t="s">
        <v>92</v>
      </c>
      <c r="C14" s="19">
        <v>230020.61</v>
      </c>
      <c r="D14" s="4"/>
      <c r="F14" s="47"/>
      <c r="G14" s="111"/>
      <c r="H14" s="48"/>
      <c r="I14" s="51"/>
      <c r="J14" s="51"/>
      <c r="K14" s="51">
        <f>Table3[[#This Row],[INGRESOS]]-Table3[[#This Row],[Gastos + Compromisos]]</f>
        <v>0</v>
      </c>
      <c r="L14" s="92">
        <f>Table3[[#This Row],[INGRESOS]]-Table3[[#This Row],[Gastos + Compromisos]]+Table3[[#This Row],[Pérdida por cambio de tasa US$]]</f>
        <v>0</v>
      </c>
    </row>
    <row r="15" spans="2:12" ht="18.5" x14ac:dyDescent="0.45">
      <c r="B15" s="22" t="s">
        <v>150</v>
      </c>
      <c r="C15" s="19">
        <v>39607.050000000003</v>
      </c>
      <c r="D15" s="4"/>
      <c r="F15" s="96"/>
      <c r="G15" s="96"/>
      <c r="H15" s="96"/>
      <c r="I15" s="92"/>
      <c r="J15" s="92"/>
      <c r="K15" s="92"/>
      <c r="L15" s="92"/>
    </row>
    <row r="16" spans="2:12" ht="18.5" x14ac:dyDescent="0.45">
      <c r="B16" s="23" t="s">
        <v>149</v>
      </c>
      <c r="C16" s="20">
        <v>290000</v>
      </c>
      <c r="F16" s="26"/>
    </row>
    <row r="17" spans="2:5" ht="18.5" x14ac:dyDescent="0.45">
      <c r="B17" s="22" t="s">
        <v>384</v>
      </c>
      <c r="C17" s="88">
        <v>5443.52</v>
      </c>
    </row>
    <row r="18" spans="2:5" ht="18.5" x14ac:dyDescent="0.45">
      <c r="B18" s="29" t="s">
        <v>93</v>
      </c>
      <c r="C18" s="25">
        <f>SUM(C13:C17)</f>
        <v>831006.99</v>
      </c>
      <c r="D18" s="89">
        <f>C18/C12</f>
        <v>0.99230820733364056</v>
      </c>
      <c r="E18" t="s">
        <v>127</v>
      </c>
    </row>
    <row r="19" spans="2:5" ht="18.5" x14ac:dyDescent="0.45">
      <c r="B19" s="29" t="s">
        <v>146</v>
      </c>
      <c r="C19" s="117">
        <v>689.2</v>
      </c>
      <c r="D19" s="89"/>
    </row>
    <row r="20" spans="2:5" ht="18.5" x14ac:dyDescent="0.35">
      <c r="B20" s="95" t="s">
        <v>385</v>
      </c>
      <c r="C20" s="112">
        <f>C12-C18-C19</f>
        <v>5752.2799999999816</v>
      </c>
    </row>
    <row r="24" spans="2:5" ht="18.5" x14ac:dyDescent="0.45">
      <c r="B24" s="64" t="s">
        <v>125</v>
      </c>
      <c r="C24" s="65">
        <v>1228390</v>
      </c>
    </row>
    <row r="25" spans="2:5" ht="18.5" x14ac:dyDescent="0.45">
      <c r="B25" s="64" t="s">
        <v>126</v>
      </c>
      <c r="C25" s="65">
        <f>C12</f>
        <v>837448.47</v>
      </c>
      <c r="D25" s="89">
        <f>C25/C24</f>
        <v>0.68174477975235881</v>
      </c>
      <c r="E25" t="s">
        <v>128</v>
      </c>
    </row>
    <row r="28" spans="2:5" x14ac:dyDescent="0.35">
      <c r="B28" s="5" t="s">
        <v>390</v>
      </c>
    </row>
    <row r="30" spans="2:5" x14ac:dyDescent="0.35">
      <c r="B30" s="27"/>
    </row>
  </sheetData>
  <mergeCells count="5">
    <mergeCell ref="B6:C6"/>
    <mergeCell ref="B5:C5"/>
    <mergeCell ref="B7:C7"/>
    <mergeCell ref="B9:C9"/>
    <mergeCell ref="B8:C8"/>
  </mergeCells>
  <phoneticPr fontId="15" type="noConversion"/>
  <pageMargins left="0.7" right="0.7" top="0.75" bottom="0.75" header="0.3" footer="0.3"/>
  <pageSetup orientation="portrait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7EA9A8-007A-40C0-BA92-72D7B098A791}">
  <sheetPr>
    <tabColor theme="5" tint="0.59999389629810485"/>
  </sheetPr>
  <dimension ref="A5:H21"/>
  <sheetViews>
    <sheetView topLeftCell="A7" zoomScale="130" zoomScaleNormal="130" workbookViewId="0">
      <selection activeCell="H15" sqref="H15"/>
    </sheetView>
  </sheetViews>
  <sheetFormatPr defaultRowHeight="14.5" x14ac:dyDescent="0.35"/>
  <cols>
    <col min="1" max="1" width="19.26953125" customWidth="1"/>
    <col min="3" max="3" width="14.26953125" customWidth="1"/>
    <col min="4" max="4" width="20.54296875" customWidth="1"/>
    <col min="5" max="5" width="19" customWidth="1"/>
    <col min="6" max="6" width="17.7265625" customWidth="1"/>
    <col min="7" max="7" width="15.54296875" customWidth="1"/>
    <col min="8" max="8" width="19.26953125" customWidth="1"/>
    <col min="10" max="10" width="16.54296875" customWidth="1"/>
  </cols>
  <sheetData>
    <row r="5" spans="1:8" ht="15.5" x14ac:dyDescent="0.35">
      <c r="A5" s="121" t="s">
        <v>139</v>
      </c>
      <c r="B5" s="121"/>
      <c r="C5" s="121"/>
      <c r="D5" s="121"/>
      <c r="E5" s="121"/>
      <c r="F5" s="121"/>
      <c r="G5" s="121"/>
      <c r="H5" s="121"/>
    </row>
    <row r="6" spans="1:8" x14ac:dyDescent="0.35">
      <c r="A6" s="122" t="s">
        <v>140</v>
      </c>
      <c r="B6" s="122"/>
      <c r="C6" s="122"/>
      <c r="D6" s="122"/>
      <c r="E6" s="122"/>
      <c r="F6" s="122"/>
      <c r="G6" s="122"/>
      <c r="H6" s="122"/>
    </row>
    <row r="8" spans="1:8" ht="36" customHeight="1" x14ac:dyDescent="0.35">
      <c r="A8" s="70" t="s">
        <v>133</v>
      </c>
      <c r="B8" s="71" t="s">
        <v>134</v>
      </c>
      <c r="C8" s="70" t="s">
        <v>71</v>
      </c>
      <c r="D8" s="72" t="s">
        <v>135</v>
      </c>
      <c r="E8" s="70" t="s">
        <v>136</v>
      </c>
      <c r="F8" s="70" t="s">
        <v>138</v>
      </c>
      <c r="G8" s="70" t="s">
        <v>102</v>
      </c>
      <c r="H8" s="70" t="s">
        <v>137</v>
      </c>
    </row>
    <row r="9" spans="1:8" x14ac:dyDescent="0.35">
      <c r="A9" s="76">
        <v>43263</v>
      </c>
      <c r="B9" s="77">
        <v>51005</v>
      </c>
      <c r="C9" s="78" t="s">
        <v>52</v>
      </c>
      <c r="D9" s="77">
        <v>30071</v>
      </c>
      <c r="E9" s="79">
        <v>7500000</v>
      </c>
      <c r="F9" s="79">
        <v>152068.13</v>
      </c>
      <c r="G9" s="84">
        <f>F9/H18</f>
        <v>0.12379466618907677</v>
      </c>
      <c r="H9" s="36"/>
    </row>
    <row r="10" spans="1:8" x14ac:dyDescent="0.35">
      <c r="A10" s="80">
        <v>43312</v>
      </c>
      <c r="B10" s="81">
        <v>51005</v>
      </c>
      <c r="C10" s="82" t="s">
        <v>52</v>
      </c>
      <c r="D10" s="81">
        <v>30071</v>
      </c>
      <c r="E10" s="83">
        <v>0</v>
      </c>
      <c r="F10" s="83">
        <v>853.92</v>
      </c>
      <c r="G10" s="38">
        <f>F10/H18</f>
        <v>6.9515381922679274E-4</v>
      </c>
      <c r="H10" s="36"/>
    </row>
    <row r="11" spans="1:8" x14ac:dyDescent="0.35">
      <c r="A11" s="76">
        <v>43313</v>
      </c>
      <c r="B11" s="77">
        <v>51005</v>
      </c>
      <c r="C11" s="78" t="s">
        <v>52</v>
      </c>
      <c r="D11" s="77">
        <v>30071</v>
      </c>
      <c r="E11" s="79">
        <v>7701326.3200000003</v>
      </c>
      <c r="F11" s="79">
        <v>155065.47</v>
      </c>
      <c r="G11" s="84">
        <f>F11/H18</f>
        <v>0.12623472187171828</v>
      </c>
      <c r="H11" s="36"/>
    </row>
    <row r="12" spans="1:8" x14ac:dyDescent="0.35">
      <c r="A12" s="80">
        <v>43434</v>
      </c>
      <c r="B12" s="81">
        <v>51005</v>
      </c>
      <c r="C12" s="82" t="s">
        <v>52</v>
      </c>
      <c r="D12" s="81">
        <v>30071</v>
      </c>
      <c r="E12" s="83">
        <v>0</v>
      </c>
      <c r="F12" s="83">
        <v>503.19</v>
      </c>
      <c r="G12" s="38">
        <f>F12/H18</f>
        <v>4.0963374823956559E-4</v>
      </c>
      <c r="H12" s="36"/>
    </row>
    <row r="13" spans="1:8" x14ac:dyDescent="0.35">
      <c r="A13" s="76">
        <v>43435</v>
      </c>
      <c r="B13" s="77">
        <v>51005</v>
      </c>
      <c r="C13" s="78" t="s">
        <v>52</v>
      </c>
      <c r="D13" s="77">
        <v>30071</v>
      </c>
      <c r="E13" s="79">
        <v>9930866.7599999998</v>
      </c>
      <c r="F13" s="79">
        <v>198110.17</v>
      </c>
      <c r="G13" s="84">
        <f>F13/H18</f>
        <v>0.16127628033442148</v>
      </c>
    </row>
    <row r="14" spans="1:8" x14ac:dyDescent="0.35">
      <c r="A14" s="80">
        <v>43501</v>
      </c>
      <c r="B14" s="81">
        <v>51005</v>
      </c>
      <c r="C14" s="82" t="s">
        <v>52</v>
      </c>
      <c r="D14" s="81">
        <v>30071</v>
      </c>
      <c r="E14" s="83">
        <v>5000000</v>
      </c>
      <c r="F14" s="83">
        <v>99060.9</v>
      </c>
      <c r="G14" s="38">
        <f>F14/H18</f>
        <v>8.0642874005812479E-2</v>
      </c>
    </row>
    <row r="15" spans="1:8" x14ac:dyDescent="0.35">
      <c r="A15" s="76">
        <v>43566</v>
      </c>
      <c r="B15" s="77">
        <v>51005</v>
      </c>
      <c r="C15" s="78" t="s">
        <v>52</v>
      </c>
      <c r="D15" s="77">
        <v>30071</v>
      </c>
      <c r="E15" s="79">
        <v>6000000</v>
      </c>
      <c r="F15" s="79">
        <v>118375.88</v>
      </c>
      <c r="G15" s="84">
        <f>F15/H18</f>
        <v>9.6366691360235762E-2</v>
      </c>
    </row>
    <row r="16" spans="1:8" x14ac:dyDescent="0.35">
      <c r="A16" s="80">
        <v>43767</v>
      </c>
      <c r="B16" s="81">
        <v>51005</v>
      </c>
      <c r="C16" s="82" t="s">
        <v>52</v>
      </c>
      <c r="D16" s="81">
        <v>30071</v>
      </c>
      <c r="E16" s="83">
        <v>2000000</v>
      </c>
      <c r="F16" s="83">
        <v>38071.31</v>
      </c>
      <c r="G16" s="38">
        <f>F16/H18</f>
        <v>3.0992852432859271E-2</v>
      </c>
    </row>
    <row r="17" spans="1:8" x14ac:dyDescent="0.35">
      <c r="A17" s="97">
        <v>43892</v>
      </c>
      <c r="B17" s="108">
        <v>51005</v>
      </c>
      <c r="C17" s="109" t="s">
        <v>52</v>
      </c>
      <c r="D17" s="108">
        <v>30071</v>
      </c>
      <c r="E17" s="98">
        <v>4000000</v>
      </c>
      <c r="F17" s="98">
        <v>75339.5</v>
      </c>
      <c r="G17" s="99">
        <v>0.06</v>
      </c>
    </row>
    <row r="18" spans="1:8" x14ac:dyDescent="0.35">
      <c r="D18" s="39" t="s">
        <v>122</v>
      </c>
      <c r="E18" s="73">
        <f>SUM(E9:E17)</f>
        <v>42132193.079999998</v>
      </c>
      <c r="F18" s="74">
        <f>SUM(F9:F17)</f>
        <v>837448.47</v>
      </c>
      <c r="G18" s="75">
        <f>SUM(G9:G17)</f>
        <v>0.68041287376159043</v>
      </c>
      <c r="H18" s="37">
        <v>1228390</v>
      </c>
    </row>
    <row r="19" spans="1:8" x14ac:dyDescent="0.35">
      <c r="E19" s="3"/>
      <c r="F19" s="69"/>
    </row>
    <row r="20" spans="1:8" x14ac:dyDescent="0.35">
      <c r="G20" s="63"/>
      <c r="H20" s="3"/>
    </row>
    <row r="21" spans="1:8" x14ac:dyDescent="0.35">
      <c r="A21" s="5" t="s">
        <v>123</v>
      </c>
    </row>
  </sheetData>
  <mergeCells count="2">
    <mergeCell ref="A5:H5"/>
    <mergeCell ref="A6:H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15C5A-530D-4404-ADEF-D7DF635EC77E}">
  <dimension ref="A1:AG38"/>
  <sheetViews>
    <sheetView topLeftCell="W7" workbookViewId="0">
      <selection activeCell="AE42" sqref="AE42"/>
    </sheetView>
  </sheetViews>
  <sheetFormatPr defaultRowHeight="14.5" x14ac:dyDescent="0.35"/>
  <cols>
    <col min="1" max="1" width="18.26953125" bestFit="1" customWidth="1"/>
    <col min="2" max="2" width="35.7265625" bestFit="1" customWidth="1"/>
    <col min="3" max="3" width="17.81640625" bestFit="1" customWidth="1"/>
    <col min="4" max="4" width="14" bestFit="1" customWidth="1"/>
    <col min="5" max="5" width="18.1796875" bestFit="1" customWidth="1"/>
    <col min="6" max="6" width="10.81640625" bestFit="1" customWidth="1"/>
    <col min="7" max="7" width="35.7265625" bestFit="1" customWidth="1"/>
    <col min="8" max="8" width="16.54296875" bestFit="1" customWidth="1"/>
    <col min="9" max="9" width="7.7265625" bestFit="1" customWidth="1"/>
    <col min="10" max="10" width="14" bestFit="1" customWidth="1"/>
    <col min="11" max="11" width="21.81640625" bestFit="1" customWidth="1"/>
    <col min="12" max="12" width="17.1796875" bestFit="1" customWidth="1"/>
    <col min="13" max="13" width="18.1796875" bestFit="1" customWidth="1"/>
    <col min="14" max="14" width="11.7265625" bestFit="1" customWidth="1"/>
    <col min="15" max="15" width="12.1796875" bestFit="1" customWidth="1"/>
    <col min="16" max="16" width="15.453125" bestFit="1" customWidth="1"/>
    <col min="17" max="17" width="16.54296875" bestFit="1" customWidth="1"/>
    <col min="18" max="18" width="30.1796875" bestFit="1" customWidth="1"/>
    <col min="19" max="19" width="41.7265625" bestFit="1" customWidth="1"/>
    <col min="20" max="20" width="18.1796875" bestFit="1" customWidth="1"/>
    <col min="21" max="21" width="45.7265625" bestFit="1" customWidth="1"/>
    <col min="22" max="22" width="30.1796875" bestFit="1" customWidth="1"/>
    <col min="23" max="23" width="13.26953125" bestFit="1" customWidth="1"/>
    <col min="24" max="24" width="12" bestFit="1" customWidth="1"/>
    <col min="25" max="25" width="17" bestFit="1" customWidth="1"/>
    <col min="26" max="26" width="14.26953125" bestFit="1" customWidth="1"/>
    <col min="27" max="27" width="19.7265625" bestFit="1" customWidth="1"/>
    <col min="28" max="28" width="17.54296875" bestFit="1" customWidth="1"/>
    <col min="29" max="29" width="14.54296875" bestFit="1" customWidth="1"/>
    <col min="30" max="30" width="16.26953125" bestFit="1" customWidth="1"/>
    <col min="31" max="31" width="12.54296875" bestFit="1" customWidth="1"/>
    <col min="32" max="32" width="19.7265625" bestFit="1" customWidth="1"/>
    <col min="33" max="33" width="11.1796875" bestFit="1" customWidth="1"/>
  </cols>
  <sheetData>
    <row r="1" spans="1:33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151</v>
      </c>
    </row>
    <row r="2" spans="1:33" x14ac:dyDescent="0.35">
      <c r="A2" s="1" t="s">
        <v>32</v>
      </c>
      <c r="B2" s="1" t="s">
        <v>153</v>
      </c>
      <c r="C2" s="2">
        <v>43843</v>
      </c>
      <c r="D2" s="2">
        <v>43844</v>
      </c>
      <c r="E2" s="1" t="s">
        <v>33</v>
      </c>
      <c r="F2">
        <v>72305</v>
      </c>
      <c r="G2" s="1" t="s">
        <v>57</v>
      </c>
      <c r="H2" s="1" t="s">
        <v>34</v>
      </c>
      <c r="I2">
        <v>30071</v>
      </c>
      <c r="J2">
        <v>49801</v>
      </c>
      <c r="K2">
        <v>1981</v>
      </c>
      <c r="L2">
        <v>98</v>
      </c>
      <c r="M2" s="1" t="s">
        <v>35</v>
      </c>
      <c r="N2">
        <v>110709</v>
      </c>
      <c r="O2" s="1" t="s">
        <v>36</v>
      </c>
      <c r="P2" s="1" t="s">
        <v>37</v>
      </c>
      <c r="Q2" s="1" t="s">
        <v>38</v>
      </c>
      <c r="R2" s="1" t="s">
        <v>58</v>
      </c>
      <c r="S2" s="1" t="s">
        <v>59</v>
      </c>
      <c r="T2" s="1" t="s">
        <v>38</v>
      </c>
      <c r="U2" s="1" t="s">
        <v>60</v>
      </c>
      <c r="V2" s="1" t="s">
        <v>154</v>
      </c>
      <c r="W2" s="1" t="s">
        <v>41</v>
      </c>
      <c r="X2" s="1" t="s">
        <v>155</v>
      </c>
      <c r="Y2" s="1" t="s">
        <v>156</v>
      </c>
      <c r="Z2" s="1" t="s">
        <v>157</v>
      </c>
      <c r="AA2" s="1" t="s">
        <v>158</v>
      </c>
      <c r="AB2" s="1" t="s">
        <v>42</v>
      </c>
      <c r="AC2" s="1" t="s">
        <v>159</v>
      </c>
      <c r="AD2" s="1" t="s">
        <v>43</v>
      </c>
      <c r="AE2" s="1" t="s">
        <v>152</v>
      </c>
      <c r="AF2">
        <v>1</v>
      </c>
    </row>
    <row r="3" spans="1:33" x14ac:dyDescent="0.35">
      <c r="A3" s="1" t="s">
        <v>32</v>
      </c>
      <c r="B3" s="1" t="s">
        <v>160</v>
      </c>
      <c r="C3" s="2">
        <v>43843</v>
      </c>
      <c r="D3" s="2">
        <v>43844</v>
      </c>
      <c r="E3" s="1" t="s">
        <v>33</v>
      </c>
      <c r="F3">
        <v>72110</v>
      </c>
      <c r="G3" s="1" t="s">
        <v>62</v>
      </c>
      <c r="H3" s="1" t="s">
        <v>34</v>
      </c>
      <c r="I3">
        <v>30071</v>
      </c>
      <c r="J3">
        <v>49801</v>
      </c>
      <c r="K3">
        <v>1981</v>
      </c>
      <c r="L3">
        <v>98</v>
      </c>
      <c r="M3" s="1" t="s">
        <v>35</v>
      </c>
      <c r="N3">
        <v>110709</v>
      </c>
      <c r="O3" s="1" t="s">
        <v>36</v>
      </c>
      <c r="P3" s="1" t="s">
        <v>38</v>
      </c>
      <c r="Q3" s="1" t="s">
        <v>38</v>
      </c>
      <c r="R3" s="1" t="s">
        <v>58</v>
      </c>
      <c r="S3" s="1" t="s">
        <v>59</v>
      </c>
      <c r="T3" s="1" t="s">
        <v>38</v>
      </c>
      <c r="U3" s="1" t="s">
        <v>161</v>
      </c>
      <c r="V3" s="1" t="s">
        <v>162</v>
      </c>
      <c r="W3" s="1" t="s">
        <v>41</v>
      </c>
      <c r="X3" s="1" t="s">
        <v>155</v>
      </c>
      <c r="Y3" s="1" t="s">
        <v>163</v>
      </c>
      <c r="Z3" s="1" t="s">
        <v>157</v>
      </c>
      <c r="AA3" s="1" t="s">
        <v>164</v>
      </c>
      <c r="AB3" s="1" t="s">
        <v>42</v>
      </c>
      <c r="AC3" s="1" t="s">
        <v>165</v>
      </c>
      <c r="AD3" s="1" t="s">
        <v>43</v>
      </c>
      <c r="AE3" s="1" t="s">
        <v>152</v>
      </c>
      <c r="AF3">
        <v>1</v>
      </c>
    </row>
    <row r="4" spans="1:33" x14ac:dyDescent="0.35">
      <c r="A4" s="1" t="s">
        <v>32</v>
      </c>
      <c r="B4" s="1" t="s">
        <v>166</v>
      </c>
      <c r="C4" s="2">
        <v>43843</v>
      </c>
      <c r="D4" s="2">
        <v>43844</v>
      </c>
      <c r="E4" s="1" t="s">
        <v>33</v>
      </c>
      <c r="F4">
        <v>72205</v>
      </c>
      <c r="G4" s="1" t="s">
        <v>63</v>
      </c>
      <c r="H4" s="1" t="s">
        <v>34</v>
      </c>
      <c r="I4">
        <v>30071</v>
      </c>
      <c r="J4">
        <v>49801</v>
      </c>
      <c r="K4">
        <v>1981</v>
      </c>
      <c r="L4">
        <v>98</v>
      </c>
      <c r="M4" s="1" t="s">
        <v>35</v>
      </c>
      <c r="N4">
        <v>110709</v>
      </c>
      <c r="O4" s="1" t="s">
        <v>36</v>
      </c>
      <c r="P4" s="1" t="s">
        <v>38</v>
      </c>
      <c r="Q4" s="1" t="s">
        <v>38</v>
      </c>
      <c r="R4" s="1" t="s">
        <v>64</v>
      </c>
      <c r="S4" s="1" t="s">
        <v>65</v>
      </c>
      <c r="T4" s="1" t="s">
        <v>38</v>
      </c>
      <c r="U4" s="1" t="s">
        <v>167</v>
      </c>
      <c r="V4" s="1" t="s">
        <v>168</v>
      </c>
      <c r="W4" s="1" t="s">
        <v>41</v>
      </c>
      <c r="X4" s="1" t="s">
        <v>155</v>
      </c>
      <c r="Y4" s="1" t="s">
        <v>169</v>
      </c>
      <c r="Z4" s="1" t="s">
        <v>157</v>
      </c>
      <c r="AA4" s="1" t="s">
        <v>170</v>
      </c>
      <c r="AB4" s="1" t="s">
        <v>42</v>
      </c>
      <c r="AC4" s="1" t="s">
        <v>171</v>
      </c>
      <c r="AD4" s="1" t="s">
        <v>43</v>
      </c>
      <c r="AE4" s="1" t="s">
        <v>152</v>
      </c>
      <c r="AF4">
        <v>1</v>
      </c>
    </row>
    <row r="5" spans="1:33" x14ac:dyDescent="0.35">
      <c r="A5" s="1" t="s">
        <v>32</v>
      </c>
      <c r="B5" s="1" t="s">
        <v>172</v>
      </c>
      <c r="C5" s="2">
        <v>43843</v>
      </c>
      <c r="D5" s="2">
        <v>43844</v>
      </c>
      <c r="E5" s="1" t="s">
        <v>33</v>
      </c>
      <c r="F5">
        <v>72220</v>
      </c>
      <c r="G5" s="1" t="s">
        <v>173</v>
      </c>
      <c r="H5" s="1" t="s">
        <v>34</v>
      </c>
      <c r="I5">
        <v>30071</v>
      </c>
      <c r="J5">
        <v>49801</v>
      </c>
      <c r="K5">
        <v>1981</v>
      </c>
      <c r="L5">
        <v>98</v>
      </c>
      <c r="M5" s="1" t="s">
        <v>35</v>
      </c>
      <c r="N5">
        <v>110709</v>
      </c>
      <c r="O5" s="1" t="s">
        <v>36</v>
      </c>
      <c r="P5" s="1" t="s">
        <v>37</v>
      </c>
      <c r="Q5" s="1" t="s">
        <v>38</v>
      </c>
      <c r="R5" s="1" t="s">
        <v>174</v>
      </c>
      <c r="S5" s="1" t="s">
        <v>175</v>
      </c>
      <c r="T5" s="1" t="s">
        <v>38</v>
      </c>
      <c r="U5" s="1" t="s">
        <v>176</v>
      </c>
      <c r="V5" s="1" t="s">
        <v>177</v>
      </c>
      <c r="W5" s="1" t="s">
        <v>41</v>
      </c>
      <c r="X5" s="1" t="s">
        <v>155</v>
      </c>
      <c r="Y5" s="1" t="s">
        <v>178</v>
      </c>
      <c r="Z5" s="1" t="s">
        <v>157</v>
      </c>
      <c r="AA5" s="1" t="s">
        <v>179</v>
      </c>
      <c r="AB5" s="1" t="s">
        <v>42</v>
      </c>
      <c r="AC5" s="1" t="s">
        <v>180</v>
      </c>
      <c r="AD5" s="1" t="s">
        <v>43</v>
      </c>
      <c r="AE5" s="1" t="s">
        <v>152</v>
      </c>
      <c r="AF5">
        <v>1</v>
      </c>
    </row>
    <row r="6" spans="1:33" x14ac:dyDescent="0.35">
      <c r="A6" s="1" t="s">
        <v>32</v>
      </c>
      <c r="B6" s="1" t="s">
        <v>181</v>
      </c>
      <c r="C6" s="2">
        <v>43845</v>
      </c>
      <c r="D6" s="2">
        <v>43846</v>
      </c>
      <c r="E6" s="1" t="s">
        <v>33</v>
      </c>
      <c r="F6">
        <v>73110</v>
      </c>
      <c r="G6" s="1" t="s">
        <v>129</v>
      </c>
      <c r="H6" s="1" t="s">
        <v>34</v>
      </c>
      <c r="I6">
        <v>30071</v>
      </c>
      <c r="J6">
        <v>49801</v>
      </c>
      <c r="K6">
        <v>1981</v>
      </c>
      <c r="L6">
        <v>98</v>
      </c>
      <c r="M6" s="1" t="s">
        <v>35</v>
      </c>
      <c r="N6">
        <v>110709</v>
      </c>
      <c r="O6" s="1" t="s">
        <v>36</v>
      </c>
      <c r="P6" s="1" t="s">
        <v>37</v>
      </c>
      <c r="Q6" s="1" t="s">
        <v>38</v>
      </c>
      <c r="R6" s="1" t="s">
        <v>130</v>
      </c>
      <c r="S6" s="1" t="s">
        <v>131</v>
      </c>
      <c r="T6" s="1" t="s">
        <v>38</v>
      </c>
      <c r="U6" s="1" t="s">
        <v>132</v>
      </c>
      <c r="V6" s="1" t="s">
        <v>182</v>
      </c>
      <c r="W6" s="1" t="s">
        <v>41</v>
      </c>
      <c r="X6" s="1" t="s">
        <v>183</v>
      </c>
      <c r="Y6" s="1" t="s">
        <v>184</v>
      </c>
      <c r="Z6" s="1" t="s">
        <v>185</v>
      </c>
      <c r="AA6" s="1" t="s">
        <v>186</v>
      </c>
      <c r="AB6" s="1" t="s">
        <v>42</v>
      </c>
      <c r="AC6" s="1" t="s">
        <v>187</v>
      </c>
      <c r="AD6" s="1" t="s">
        <v>43</v>
      </c>
      <c r="AE6" s="1" t="s">
        <v>152</v>
      </c>
      <c r="AF6">
        <v>1</v>
      </c>
    </row>
    <row r="7" spans="1:33" x14ac:dyDescent="0.35">
      <c r="A7" s="1" t="s">
        <v>32</v>
      </c>
      <c r="B7" s="1" t="s">
        <v>188</v>
      </c>
      <c r="C7" s="2">
        <v>43900</v>
      </c>
      <c r="D7" s="2">
        <v>43902</v>
      </c>
      <c r="E7" s="1" t="s">
        <v>33</v>
      </c>
      <c r="F7">
        <v>72220</v>
      </c>
      <c r="G7" s="1" t="s">
        <v>173</v>
      </c>
      <c r="H7" s="1" t="s">
        <v>34</v>
      </c>
      <c r="I7">
        <v>30071</v>
      </c>
      <c r="J7">
        <v>49801</v>
      </c>
      <c r="K7">
        <v>1981</v>
      </c>
      <c r="L7">
        <v>98</v>
      </c>
      <c r="M7" s="1" t="s">
        <v>35</v>
      </c>
      <c r="N7">
        <v>110709</v>
      </c>
      <c r="O7" s="1" t="s">
        <v>36</v>
      </c>
      <c r="P7" s="1" t="s">
        <v>38</v>
      </c>
      <c r="Q7" s="1" t="s">
        <v>38</v>
      </c>
      <c r="R7" s="1" t="s">
        <v>189</v>
      </c>
      <c r="S7" s="1" t="s">
        <v>190</v>
      </c>
      <c r="T7" s="1" t="s">
        <v>38</v>
      </c>
      <c r="U7" s="1" t="s">
        <v>191</v>
      </c>
      <c r="V7" s="1" t="s">
        <v>192</v>
      </c>
      <c r="W7" s="1" t="s">
        <v>41</v>
      </c>
      <c r="X7" s="1" t="s">
        <v>193</v>
      </c>
      <c r="Y7" s="1" t="s">
        <v>194</v>
      </c>
      <c r="Z7" s="1" t="s">
        <v>195</v>
      </c>
      <c r="AA7" s="1" t="s">
        <v>196</v>
      </c>
      <c r="AB7" s="1" t="s">
        <v>42</v>
      </c>
      <c r="AC7" s="1" t="s">
        <v>197</v>
      </c>
      <c r="AD7" s="1" t="s">
        <v>43</v>
      </c>
      <c r="AE7" s="1" t="s">
        <v>152</v>
      </c>
      <c r="AF7">
        <v>3</v>
      </c>
    </row>
    <row r="8" spans="1:33" x14ac:dyDescent="0.35">
      <c r="A8" s="1" t="s">
        <v>32</v>
      </c>
      <c r="B8" s="1" t="s">
        <v>198</v>
      </c>
      <c r="C8" s="2">
        <v>43901</v>
      </c>
      <c r="D8" s="2">
        <v>43902</v>
      </c>
      <c r="E8" s="1" t="s">
        <v>33</v>
      </c>
      <c r="F8">
        <v>72305</v>
      </c>
      <c r="G8" s="1" t="s">
        <v>57</v>
      </c>
      <c r="H8" s="1" t="s">
        <v>34</v>
      </c>
      <c r="I8">
        <v>30071</v>
      </c>
      <c r="J8">
        <v>49801</v>
      </c>
      <c r="K8">
        <v>1981</v>
      </c>
      <c r="L8">
        <v>98</v>
      </c>
      <c r="M8" s="1" t="s">
        <v>35</v>
      </c>
      <c r="N8">
        <v>110709</v>
      </c>
      <c r="O8" s="1" t="s">
        <v>36</v>
      </c>
      <c r="P8" s="1" t="s">
        <v>37</v>
      </c>
      <c r="Q8" s="1" t="s">
        <v>38</v>
      </c>
      <c r="R8" s="1" t="s">
        <v>58</v>
      </c>
      <c r="S8" s="1" t="s">
        <v>59</v>
      </c>
      <c r="T8" s="1" t="s">
        <v>38</v>
      </c>
      <c r="U8" s="1" t="s">
        <v>60</v>
      </c>
      <c r="V8" s="1" t="s">
        <v>199</v>
      </c>
      <c r="W8" s="1" t="s">
        <v>41</v>
      </c>
      <c r="X8" s="1" t="s">
        <v>200</v>
      </c>
      <c r="Y8" s="1" t="s">
        <v>201</v>
      </c>
      <c r="Z8" s="1" t="s">
        <v>202</v>
      </c>
      <c r="AA8" s="1" t="s">
        <v>203</v>
      </c>
      <c r="AB8" s="1" t="s">
        <v>42</v>
      </c>
      <c r="AC8" s="1" t="s">
        <v>204</v>
      </c>
      <c r="AD8" s="1" t="s">
        <v>43</v>
      </c>
      <c r="AE8" s="1" t="s">
        <v>152</v>
      </c>
      <c r="AF8">
        <v>3</v>
      </c>
    </row>
    <row r="9" spans="1:33" x14ac:dyDescent="0.35">
      <c r="A9" s="1" t="s">
        <v>32</v>
      </c>
      <c r="B9" s="1" t="s">
        <v>205</v>
      </c>
      <c r="C9" s="2">
        <v>43910</v>
      </c>
      <c r="D9" s="2">
        <v>43911</v>
      </c>
      <c r="E9" s="1" t="s">
        <v>33</v>
      </c>
      <c r="F9">
        <v>72305</v>
      </c>
      <c r="G9" s="1" t="s">
        <v>57</v>
      </c>
      <c r="H9" s="1" t="s">
        <v>34</v>
      </c>
      <c r="I9">
        <v>30071</v>
      </c>
      <c r="J9">
        <v>49801</v>
      </c>
      <c r="K9">
        <v>1981</v>
      </c>
      <c r="L9">
        <v>98</v>
      </c>
      <c r="M9" s="1" t="s">
        <v>35</v>
      </c>
      <c r="N9">
        <v>110709</v>
      </c>
      <c r="O9" s="1" t="s">
        <v>36</v>
      </c>
      <c r="P9" s="1" t="s">
        <v>37</v>
      </c>
      <c r="Q9" s="1" t="s">
        <v>38</v>
      </c>
      <c r="R9" s="1" t="s">
        <v>58</v>
      </c>
      <c r="S9" s="1" t="s">
        <v>59</v>
      </c>
      <c r="T9" s="1" t="s">
        <v>38</v>
      </c>
      <c r="U9" s="1" t="s">
        <v>60</v>
      </c>
      <c r="V9" s="1" t="s">
        <v>206</v>
      </c>
      <c r="W9" s="1" t="s">
        <v>41</v>
      </c>
      <c r="X9" s="1" t="s">
        <v>207</v>
      </c>
      <c r="Y9" s="1" t="s">
        <v>208</v>
      </c>
      <c r="Z9" s="1" t="s">
        <v>209</v>
      </c>
      <c r="AA9" s="1" t="s">
        <v>210</v>
      </c>
      <c r="AB9" s="1" t="s">
        <v>42</v>
      </c>
      <c r="AC9" s="1" t="s">
        <v>211</v>
      </c>
      <c r="AD9" s="1" t="s">
        <v>43</v>
      </c>
      <c r="AE9" s="1" t="s">
        <v>152</v>
      </c>
      <c r="AF9">
        <v>3</v>
      </c>
    </row>
    <row r="10" spans="1:33" x14ac:dyDescent="0.35">
      <c r="A10" s="1" t="s">
        <v>32</v>
      </c>
      <c r="B10" s="1" t="s">
        <v>212</v>
      </c>
      <c r="C10" s="2">
        <v>43935</v>
      </c>
      <c r="D10" s="2">
        <v>43936</v>
      </c>
      <c r="E10" s="1" t="s">
        <v>33</v>
      </c>
      <c r="F10">
        <v>74210</v>
      </c>
      <c r="G10" s="1" t="s">
        <v>55</v>
      </c>
      <c r="H10" s="1" t="s">
        <v>34</v>
      </c>
      <c r="I10">
        <v>30071</v>
      </c>
      <c r="J10">
        <v>49801</v>
      </c>
      <c r="K10">
        <v>1981</v>
      </c>
      <c r="L10">
        <v>98</v>
      </c>
      <c r="M10" s="1" t="s">
        <v>35</v>
      </c>
      <c r="N10">
        <v>110709</v>
      </c>
      <c r="O10" s="1" t="s">
        <v>36</v>
      </c>
      <c r="P10" s="1" t="s">
        <v>38</v>
      </c>
      <c r="Q10" s="1" t="s">
        <v>38</v>
      </c>
      <c r="R10" s="1" t="s">
        <v>66</v>
      </c>
      <c r="S10" s="1" t="s">
        <v>67</v>
      </c>
      <c r="T10" s="1" t="s">
        <v>38</v>
      </c>
      <c r="U10" s="1" t="s">
        <v>213</v>
      </c>
      <c r="V10" s="1" t="s">
        <v>214</v>
      </c>
      <c r="W10" s="1" t="s">
        <v>41</v>
      </c>
      <c r="X10" s="1" t="s">
        <v>215</v>
      </c>
      <c r="Y10" s="1" t="s">
        <v>216</v>
      </c>
      <c r="Z10" s="1" t="s">
        <v>217</v>
      </c>
      <c r="AA10" s="1" t="s">
        <v>218</v>
      </c>
      <c r="AB10" s="1" t="s">
        <v>42</v>
      </c>
      <c r="AC10" s="1" t="s">
        <v>219</v>
      </c>
      <c r="AD10" s="1" t="s">
        <v>43</v>
      </c>
      <c r="AE10" s="1" t="s">
        <v>152</v>
      </c>
      <c r="AF10">
        <v>4</v>
      </c>
    </row>
    <row r="11" spans="1:33" x14ac:dyDescent="0.35">
      <c r="A11" s="1" t="s">
        <v>32</v>
      </c>
      <c r="B11" s="1" t="s">
        <v>220</v>
      </c>
      <c r="C11" s="2">
        <v>44041</v>
      </c>
      <c r="D11" s="2">
        <v>44042</v>
      </c>
      <c r="E11" s="1" t="s">
        <v>33</v>
      </c>
      <c r="F11">
        <v>72405</v>
      </c>
      <c r="G11" s="1" t="s">
        <v>53</v>
      </c>
      <c r="H11" s="1" t="s">
        <v>34</v>
      </c>
      <c r="I11">
        <v>30071</v>
      </c>
      <c r="J11">
        <v>49801</v>
      </c>
      <c r="K11">
        <v>1981</v>
      </c>
      <c r="L11">
        <v>98</v>
      </c>
      <c r="M11" s="1" t="s">
        <v>35</v>
      </c>
      <c r="N11">
        <v>110709</v>
      </c>
      <c r="O11" s="1" t="s">
        <v>36</v>
      </c>
      <c r="P11" s="1" t="s">
        <v>37</v>
      </c>
      <c r="Q11" s="1" t="s">
        <v>38</v>
      </c>
      <c r="R11" s="1" t="s">
        <v>39</v>
      </c>
      <c r="S11" s="1" t="s">
        <v>40</v>
      </c>
      <c r="T11" s="1" t="s">
        <v>38</v>
      </c>
      <c r="U11" s="1" t="s">
        <v>68</v>
      </c>
      <c r="V11" s="1" t="s">
        <v>221</v>
      </c>
      <c r="W11" s="1" t="s">
        <v>41</v>
      </c>
      <c r="X11" s="1" t="s">
        <v>222</v>
      </c>
      <c r="Y11" s="1" t="s">
        <v>223</v>
      </c>
      <c r="Z11" s="1" t="s">
        <v>224</v>
      </c>
      <c r="AA11" s="1" t="s">
        <v>225</v>
      </c>
      <c r="AB11" s="1" t="s">
        <v>42</v>
      </c>
      <c r="AC11" s="1" t="s">
        <v>226</v>
      </c>
      <c r="AD11" s="1" t="s">
        <v>43</v>
      </c>
      <c r="AE11" s="1" t="s">
        <v>152</v>
      </c>
      <c r="AF11">
        <v>7</v>
      </c>
    </row>
    <row r="12" spans="1:33" x14ac:dyDescent="0.35">
      <c r="A12" s="1" t="s">
        <v>32</v>
      </c>
      <c r="B12" s="1" t="s">
        <v>227</v>
      </c>
      <c r="C12" s="2">
        <v>44041</v>
      </c>
      <c r="D12" s="2">
        <v>44042</v>
      </c>
      <c r="E12" s="1" t="s">
        <v>33</v>
      </c>
      <c r="F12">
        <v>72815</v>
      </c>
      <c r="G12" s="1" t="s">
        <v>56</v>
      </c>
      <c r="H12" s="1" t="s">
        <v>34</v>
      </c>
      <c r="I12">
        <v>30071</v>
      </c>
      <c r="J12">
        <v>49801</v>
      </c>
      <c r="K12">
        <v>1981</v>
      </c>
      <c r="L12">
        <v>98</v>
      </c>
      <c r="M12" s="1" t="s">
        <v>35</v>
      </c>
      <c r="N12">
        <v>110709</v>
      </c>
      <c r="O12" s="1" t="s">
        <v>36</v>
      </c>
      <c r="P12" s="1" t="s">
        <v>37</v>
      </c>
      <c r="Q12" s="1" t="s">
        <v>38</v>
      </c>
      <c r="R12" s="1" t="s">
        <v>39</v>
      </c>
      <c r="S12" s="1" t="s">
        <v>40</v>
      </c>
      <c r="T12" s="1" t="s">
        <v>38</v>
      </c>
      <c r="U12" s="1" t="s">
        <v>61</v>
      </c>
      <c r="V12" s="1" t="s">
        <v>221</v>
      </c>
      <c r="W12" s="1" t="s">
        <v>41</v>
      </c>
      <c r="X12" s="1" t="s">
        <v>222</v>
      </c>
      <c r="Y12" s="1" t="s">
        <v>228</v>
      </c>
      <c r="Z12" s="1" t="s">
        <v>224</v>
      </c>
      <c r="AA12" s="1" t="s">
        <v>229</v>
      </c>
      <c r="AB12" s="1" t="s">
        <v>42</v>
      </c>
      <c r="AC12" s="1" t="s">
        <v>230</v>
      </c>
      <c r="AD12" s="1" t="s">
        <v>43</v>
      </c>
      <c r="AE12" s="1" t="s">
        <v>152</v>
      </c>
      <c r="AF12">
        <v>7</v>
      </c>
    </row>
    <row r="13" spans="1:33" x14ac:dyDescent="0.35">
      <c r="A13" s="1" t="s">
        <v>32</v>
      </c>
      <c r="B13" s="1" t="s">
        <v>231</v>
      </c>
      <c r="C13" s="2">
        <v>44041</v>
      </c>
      <c r="D13" s="2">
        <v>44042</v>
      </c>
      <c r="E13" s="1" t="s">
        <v>33</v>
      </c>
      <c r="F13">
        <v>72815</v>
      </c>
      <c r="G13" s="1" t="s">
        <v>56</v>
      </c>
      <c r="H13" s="1" t="s">
        <v>34</v>
      </c>
      <c r="I13">
        <v>30071</v>
      </c>
      <c r="J13">
        <v>49801</v>
      </c>
      <c r="K13">
        <v>1981</v>
      </c>
      <c r="L13">
        <v>98</v>
      </c>
      <c r="M13" s="1" t="s">
        <v>35</v>
      </c>
      <c r="N13">
        <v>110709</v>
      </c>
      <c r="O13" s="1" t="s">
        <v>36</v>
      </c>
      <c r="P13" s="1" t="s">
        <v>37</v>
      </c>
      <c r="Q13" s="1" t="s">
        <v>38</v>
      </c>
      <c r="R13" s="1" t="s">
        <v>39</v>
      </c>
      <c r="S13" s="1" t="s">
        <v>40</v>
      </c>
      <c r="T13" s="1" t="s">
        <v>38</v>
      </c>
      <c r="U13" s="1" t="s">
        <v>61</v>
      </c>
      <c r="V13" s="1" t="s">
        <v>221</v>
      </c>
      <c r="W13" s="1" t="s">
        <v>41</v>
      </c>
      <c r="X13" s="1" t="s">
        <v>222</v>
      </c>
      <c r="Y13" s="1" t="s">
        <v>232</v>
      </c>
      <c r="Z13" s="1" t="s">
        <v>224</v>
      </c>
      <c r="AA13" s="1" t="s">
        <v>233</v>
      </c>
      <c r="AB13" s="1" t="s">
        <v>42</v>
      </c>
      <c r="AC13" s="1" t="s">
        <v>234</v>
      </c>
      <c r="AD13" s="1" t="s">
        <v>43</v>
      </c>
      <c r="AE13" s="1" t="s">
        <v>152</v>
      </c>
      <c r="AF13">
        <v>7</v>
      </c>
    </row>
    <row r="14" spans="1:33" x14ac:dyDescent="0.35">
      <c r="A14" s="1" t="s">
        <v>32</v>
      </c>
      <c r="B14" s="1" t="s">
        <v>235</v>
      </c>
      <c r="C14" s="2">
        <v>44041</v>
      </c>
      <c r="D14" s="2">
        <v>44042</v>
      </c>
      <c r="E14" s="1" t="s">
        <v>33</v>
      </c>
      <c r="F14">
        <v>72815</v>
      </c>
      <c r="G14" s="1" t="s">
        <v>56</v>
      </c>
      <c r="H14" s="1" t="s">
        <v>34</v>
      </c>
      <c r="I14">
        <v>30071</v>
      </c>
      <c r="J14">
        <v>49801</v>
      </c>
      <c r="K14">
        <v>1981</v>
      </c>
      <c r="L14">
        <v>98</v>
      </c>
      <c r="M14" s="1" t="s">
        <v>35</v>
      </c>
      <c r="N14">
        <v>110709</v>
      </c>
      <c r="O14" s="1" t="s">
        <v>36</v>
      </c>
      <c r="P14" s="1" t="s">
        <v>37</v>
      </c>
      <c r="Q14" s="1" t="s">
        <v>38</v>
      </c>
      <c r="R14" s="1" t="s">
        <v>39</v>
      </c>
      <c r="S14" s="1" t="s">
        <v>40</v>
      </c>
      <c r="T14" s="1" t="s">
        <v>38</v>
      </c>
      <c r="U14" s="1" t="s">
        <v>61</v>
      </c>
      <c r="V14" s="1" t="s">
        <v>221</v>
      </c>
      <c r="W14" s="1" t="s">
        <v>41</v>
      </c>
      <c r="X14" s="1" t="s">
        <v>222</v>
      </c>
      <c r="Y14" s="1" t="s">
        <v>208</v>
      </c>
      <c r="Z14" s="1" t="s">
        <v>224</v>
      </c>
      <c r="AA14" s="1" t="s">
        <v>236</v>
      </c>
      <c r="AB14" s="1" t="s">
        <v>42</v>
      </c>
      <c r="AC14" s="1" t="s">
        <v>237</v>
      </c>
      <c r="AD14" s="1" t="s">
        <v>43</v>
      </c>
      <c r="AE14" s="1" t="s">
        <v>152</v>
      </c>
      <c r="AF14">
        <v>7</v>
      </c>
    </row>
    <row r="15" spans="1:33" x14ac:dyDescent="0.35">
      <c r="A15" s="1" t="s">
        <v>32</v>
      </c>
      <c r="B15" s="1" t="s">
        <v>238</v>
      </c>
      <c r="C15" s="2">
        <v>44041</v>
      </c>
      <c r="D15" s="2">
        <v>44042</v>
      </c>
      <c r="E15" s="1" t="s">
        <v>33</v>
      </c>
      <c r="F15">
        <v>72815</v>
      </c>
      <c r="G15" s="1" t="s">
        <v>56</v>
      </c>
      <c r="H15" s="1" t="s">
        <v>34</v>
      </c>
      <c r="I15">
        <v>30071</v>
      </c>
      <c r="J15">
        <v>49801</v>
      </c>
      <c r="K15">
        <v>1981</v>
      </c>
      <c r="L15">
        <v>98</v>
      </c>
      <c r="M15" s="1" t="s">
        <v>35</v>
      </c>
      <c r="N15">
        <v>110709</v>
      </c>
      <c r="O15" s="1" t="s">
        <v>36</v>
      </c>
      <c r="P15" s="1" t="s">
        <v>37</v>
      </c>
      <c r="Q15" s="1" t="s">
        <v>38</v>
      </c>
      <c r="R15" s="1" t="s">
        <v>39</v>
      </c>
      <c r="S15" s="1" t="s">
        <v>40</v>
      </c>
      <c r="T15" s="1" t="s">
        <v>38</v>
      </c>
      <c r="U15" s="1" t="s">
        <v>61</v>
      </c>
      <c r="V15" s="1" t="s">
        <v>221</v>
      </c>
      <c r="W15" s="1" t="s">
        <v>41</v>
      </c>
      <c r="X15" s="1" t="s">
        <v>222</v>
      </c>
      <c r="Y15" s="1" t="s">
        <v>239</v>
      </c>
      <c r="Z15" s="1" t="s">
        <v>224</v>
      </c>
      <c r="AA15" s="1" t="s">
        <v>240</v>
      </c>
      <c r="AB15" s="1" t="s">
        <v>42</v>
      </c>
      <c r="AC15" s="1" t="s">
        <v>241</v>
      </c>
      <c r="AD15" s="1" t="s">
        <v>43</v>
      </c>
      <c r="AE15" s="1" t="s">
        <v>152</v>
      </c>
      <c r="AF15">
        <v>7</v>
      </c>
    </row>
    <row r="16" spans="1:33" x14ac:dyDescent="0.35">
      <c r="A16" s="1" t="s">
        <v>32</v>
      </c>
      <c r="B16" s="1" t="s">
        <v>242</v>
      </c>
      <c r="C16" s="2">
        <v>44041</v>
      </c>
      <c r="D16" s="2">
        <v>44042</v>
      </c>
      <c r="E16" s="1" t="s">
        <v>33</v>
      </c>
      <c r="F16">
        <v>72815</v>
      </c>
      <c r="G16" s="1" t="s">
        <v>56</v>
      </c>
      <c r="H16" s="1" t="s">
        <v>34</v>
      </c>
      <c r="I16">
        <v>30071</v>
      </c>
      <c r="J16">
        <v>49801</v>
      </c>
      <c r="K16">
        <v>1981</v>
      </c>
      <c r="L16">
        <v>98</v>
      </c>
      <c r="M16" s="1" t="s">
        <v>35</v>
      </c>
      <c r="N16">
        <v>110709</v>
      </c>
      <c r="O16" s="1" t="s">
        <v>36</v>
      </c>
      <c r="P16" s="1" t="s">
        <v>37</v>
      </c>
      <c r="Q16" s="1" t="s">
        <v>38</v>
      </c>
      <c r="R16" s="1" t="s">
        <v>39</v>
      </c>
      <c r="S16" s="1" t="s">
        <v>40</v>
      </c>
      <c r="T16" s="1" t="s">
        <v>38</v>
      </c>
      <c r="U16" s="1" t="s">
        <v>61</v>
      </c>
      <c r="V16" s="1" t="s">
        <v>221</v>
      </c>
      <c r="W16" s="1" t="s">
        <v>41</v>
      </c>
      <c r="X16" s="1" t="s">
        <v>222</v>
      </c>
      <c r="Y16" s="1" t="s">
        <v>243</v>
      </c>
      <c r="Z16" s="1" t="s">
        <v>224</v>
      </c>
      <c r="AA16" s="1" t="s">
        <v>244</v>
      </c>
      <c r="AB16" s="1" t="s">
        <v>42</v>
      </c>
      <c r="AC16" s="1" t="s">
        <v>245</v>
      </c>
      <c r="AD16" s="1" t="s">
        <v>43</v>
      </c>
      <c r="AE16" s="1" t="s">
        <v>152</v>
      </c>
      <c r="AF16">
        <v>7</v>
      </c>
    </row>
    <row r="17" spans="1:32" x14ac:dyDescent="0.35">
      <c r="A17" s="1" t="s">
        <v>32</v>
      </c>
      <c r="B17" s="1" t="s">
        <v>246</v>
      </c>
      <c r="C17" s="2">
        <v>44041</v>
      </c>
      <c r="D17" s="2">
        <v>44042</v>
      </c>
      <c r="E17" s="1" t="s">
        <v>33</v>
      </c>
      <c r="F17">
        <v>72815</v>
      </c>
      <c r="G17" s="1" t="s">
        <v>56</v>
      </c>
      <c r="H17" s="1" t="s">
        <v>34</v>
      </c>
      <c r="I17">
        <v>30071</v>
      </c>
      <c r="J17">
        <v>49801</v>
      </c>
      <c r="K17">
        <v>1981</v>
      </c>
      <c r="L17">
        <v>98</v>
      </c>
      <c r="M17" s="1" t="s">
        <v>35</v>
      </c>
      <c r="N17">
        <v>110709</v>
      </c>
      <c r="O17" s="1" t="s">
        <v>36</v>
      </c>
      <c r="P17" s="1" t="s">
        <v>37</v>
      </c>
      <c r="Q17" s="1" t="s">
        <v>38</v>
      </c>
      <c r="R17" s="1" t="s">
        <v>39</v>
      </c>
      <c r="S17" s="1" t="s">
        <v>40</v>
      </c>
      <c r="T17" s="1" t="s">
        <v>38</v>
      </c>
      <c r="U17" s="1" t="s">
        <v>61</v>
      </c>
      <c r="V17" s="1" t="s">
        <v>221</v>
      </c>
      <c r="W17" s="1" t="s">
        <v>41</v>
      </c>
      <c r="X17" s="1" t="s">
        <v>222</v>
      </c>
      <c r="Y17" s="1" t="s">
        <v>247</v>
      </c>
      <c r="Z17" s="1" t="s">
        <v>224</v>
      </c>
      <c r="AA17" s="1" t="s">
        <v>248</v>
      </c>
      <c r="AB17" s="1" t="s">
        <v>42</v>
      </c>
      <c r="AC17" s="1" t="s">
        <v>249</v>
      </c>
      <c r="AD17" s="1" t="s">
        <v>43</v>
      </c>
      <c r="AE17" s="1" t="s">
        <v>152</v>
      </c>
      <c r="AF17">
        <v>7</v>
      </c>
    </row>
    <row r="18" spans="1:32" x14ac:dyDescent="0.35">
      <c r="A18" s="1" t="s">
        <v>32</v>
      </c>
      <c r="B18" s="1" t="s">
        <v>250</v>
      </c>
      <c r="C18" s="2">
        <v>44041</v>
      </c>
      <c r="D18" s="2">
        <v>44042</v>
      </c>
      <c r="E18" s="1" t="s">
        <v>33</v>
      </c>
      <c r="F18">
        <v>72815</v>
      </c>
      <c r="G18" s="1" t="s">
        <v>56</v>
      </c>
      <c r="H18" s="1" t="s">
        <v>34</v>
      </c>
      <c r="I18">
        <v>30071</v>
      </c>
      <c r="J18">
        <v>49801</v>
      </c>
      <c r="K18">
        <v>1981</v>
      </c>
      <c r="L18">
        <v>98</v>
      </c>
      <c r="M18" s="1" t="s">
        <v>35</v>
      </c>
      <c r="N18">
        <v>110709</v>
      </c>
      <c r="O18" s="1" t="s">
        <v>36</v>
      </c>
      <c r="P18" s="1" t="s">
        <v>37</v>
      </c>
      <c r="Q18" s="1" t="s">
        <v>38</v>
      </c>
      <c r="R18" s="1" t="s">
        <v>39</v>
      </c>
      <c r="S18" s="1" t="s">
        <v>40</v>
      </c>
      <c r="T18" s="1" t="s">
        <v>38</v>
      </c>
      <c r="U18" s="1" t="s">
        <v>251</v>
      </c>
      <c r="V18" s="1" t="s">
        <v>221</v>
      </c>
      <c r="W18" s="1" t="s">
        <v>41</v>
      </c>
      <c r="X18" s="1" t="s">
        <v>222</v>
      </c>
      <c r="Y18" s="1" t="s">
        <v>252</v>
      </c>
      <c r="Z18" s="1" t="s">
        <v>224</v>
      </c>
      <c r="AA18" s="1" t="s">
        <v>253</v>
      </c>
      <c r="AB18" s="1" t="s">
        <v>42</v>
      </c>
      <c r="AC18" s="1" t="s">
        <v>254</v>
      </c>
      <c r="AD18" s="1" t="s">
        <v>43</v>
      </c>
      <c r="AE18" s="1" t="s">
        <v>152</v>
      </c>
      <c r="AF18">
        <v>7</v>
      </c>
    </row>
    <row r="19" spans="1:32" x14ac:dyDescent="0.35">
      <c r="A19" s="1" t="s">
        <v>32</v>
      </c>
      <c r="B19" s="1" t="s">
        <v>255</v>
      </c>
      <c r="C19" s="2">
        <v>44057</v>
      </c>
      <c r="D19" s="2">
        <v>44058</v>
      </c>
      <c r="E19" s="1" t="s">
        <v>33</v>
      </c>
      <c r="F19">
        <v>72330</v>
      </c>
      <c r="G19" s="1" t="s">
        <v>256</v>
      </c>
      <c r="H19" s="1" t="s">
        <v>34</v>
      </c>
      <c r="I19">
        <v>30071</v>
      </c>
      <c r="J19">
        <v>49801</v>
      </c>
      <c r="K19">
        <v>1981</v>
      </c>
      <c r="L19">
        <v>98</v>
      </c>
      <c r="M19" s="1" t="s">
        <v>35</v>
      </c>
      <c r="N19">
        <v>110709</v>
      </c>
      <c r="O19" s="1" t="s">
        <v>36</v>
      </c>
      <c r="P19" s="1" t="s">
        <v>38</v>
      </c>
      <c r="Q19" s="1" t="s">
        <v>38</v>
      </c>
      <c r="R19" s="1" t="s">
        <v>257</v>
      </c>
      <c r="S19" s="1" t="s">
        <v>258</v>
      </c>
      <c r="T19" s="1" t="s">
        <v>38</v>
      </c>
      <c r="U19" s="1" t="s">
        <v>259</v>
      </c>
      <c r="V19" s="1" t="s">
        <v>260</v>
      </c>
      <c r="W19" s="1" t="s">
        <v>41</v>
      </c>
      <c r="X19" s="1" t="s">
        <v>261</v>
      </c>
      <c r="Y19" s="1" t="s">
        <v>262</v>
      </c>
      <c r="Z19" s="1" t="s">
        <v>263</v>
      </c>
      <c r="AA19" s="1" t="s">
        <v>264</v>
      </c>
      <c r="AB19" s="1" t="s">
        <v>42</v>
      </c>
      <c r="AC19" s="1" t="s">
        <v>265</v>
      </c>
      <c r="AD19" s="1" t="s">
        <v>43</v>
      </c>
      <c r="AE19" s="1" t="s">
        <v>152</v>
      </c>
      <c r="AF19">
        <v>8</v>
      </c>
    </row>
    <row r="20" spans="1:32" x14ac:dyDescent="0.35">
      <c r="A20" s="1" t="s">
        <v>32</v>
      </c>
      <c r="B20" s="1" t="s">
        <v>266</v>
      </c>
      <c r="C20" s="2">
        <v>44057</v>
      </c>
      <c r="D20" s="2">
        <v>44058</v>
      </c>
      <c r="E20" s="1" t="s">
        <v>33</v>
      </c>
      <c r="F20">
        <v>72330</v>
      </c>
      <c r="G20" s="1" t="s">
        <v>256</v>
      </c>
      <c r="H20" s="1" t="s">
        <v>34</v>
      </c>
      <c r="I20">
        <v>30071</v>
      </c>
      <c r="J20">
        <v>49801</v>
      </c>
      <c r="K20">
        <v>1981</v>
      </c>
      <c r="L20">
        <v>98</v>
      </c>
      <c r="M20" s="1" t="s">
        <v>35</v>
      </c>
      <c r="N20">
        <v>110709</v>
      </c>
      <c r="O20" s="1" t="s">
        <v>36</v>
      </c>
      <c r="P20" s="1" t="s">
        <v>38</v>
      </c>
      <c r="Q20" s="1" t="s">
        <v>38</v>
      </c>
      <c r="R20" s="1" t="s">
        <v>267</v>
      </c>
      <c r="S20" s="1" t="s">
        <v>268</v>
      </c>
      <c r="T20" s="1" t="s">
        <v>38</v>
      </c>
      <c r="U20" s="1" t="s">
        <v>269</v>
      </c>
      <c r="V20" s="1" t="s">
        <v>270</v>
      </c>
      <c r="W20" s="1" t="s">
        <v>41</v>
      </c>
      <c r="X20" s="1" t="s">
        <v>261</v>
      </c>
      <c r="Y20" s="1" t="s">
        <v>271</v>
      </c>
      <c r="Z20" s="1" t="s">
        <v>263</v>
      </c>
      <c r="AA20" s="1" t="s">
        <v>272</v>
      </c>
      <c r="AB20" s="1" t="s">
        <v>42</v>
      </c>
      <c r="AC20" s="1" t="s">
        <v>273</v>
      </c>
      <c r="AD20" s="1" t="s">
        <v>43</v>
      </c>
      <c r="AE20" s="1" t="s">
        <v>152</v>
      </c>
      <c r="AF20">
        <v>8</v>
      </c>
    </row>
    <row r="21" spans="1:32" x14ac:dyDescent="0.35">
      <c r="A21" s="1" t="s">
        <v>32</v>
      </c>
      <c r="B21" s="1" t="s">
        <v>274</v>
      </c>
      <c r="C21" s="2">
        <v>44057</v>
      </c>
      <c r="D21" s="2">
        <v>44058</v>
      </c>
      <c r="E21" s="1" t="s">
        <v>33</v>
      </c>
      <c r="F21">
        <v>73110</v>
      </c>
      <c r="G21" s="1" t="s">
        <v>129</v>
      </c>
      <c r="H21" s="1" t="s">
        <v>34</v>
      </c>
      <c r="I21">
        <v>30071</v>
      </c>
      <c r="J21">
        <v>49801</v>
      </c>
      <c r="K21">
        <v>1981</v>
      </c>
      <c r="L21">
        <v>98</v>
      </c>
      <c r="M21" s="1" t="s">
        <v>35</v>
      </c>
      <c r="N21">
        <v>110709</v>
      </c>
      <c r="O21" s="1" t="s">
        <v>36</v>
      </c>
      <c r="P21" s="1" t="s">
        <v>38</v>
      </c>
      <c r="Q21" s="1" t="s">
        <v>38</v>
      </c>
      <c r="R21" s="1" t="s">
        <v>130</v>
      </c>
      <c r="S21" s="1" t="s">
        <v>131</v>
      </c>
      <c r="T21" s="1" t="s">
        <v>38</v>
      </c>
      <c r="U21" s="1" t="s">
        <v>275</v>
      </c>
      <c r="V21" s="1" t="s">
        <v>276</v>
      </c>
      <c r="W21" s="1" t="s">
        <v>41</v>
      </c>
      <c r="X21" s="1" t="s">
        <v>261</v>
      </c>
      <c r="Y21" s="1" t="s">
        <v>201</v>
      </c>
      <c r="Z21" s="1" t="s">
        <v>263</v>
      </c>
      <c r="AA21" s="1" t="s">
        <v>186</v>
      </c>
      <c r="AB21" s="1" t="s">
        <v>42</v>
      </c>
      <c r="AC21" s="1" t="s">
        <v>277</v>
      </c>
      <c r="AD21" s="1" t="s">
        <v>43</v>
      </c>
      <c r="AE21" s="1" t="s">
        <v>152</v>
      </c>
      <c r="AF21">
        <v>8</v>
      </c>
    </row>
    <row r="22" spans="1:32" x14ac:dyDescent="0.35">
      <c r="A22" s="1" t="s">
        <v>32</v>
      </c>
      <c r="B22" s="1" t="s">
        <v>278</v>
      </c>
      <c r="C22" s="2">
        <v>44070</v>
      </c>
      <c r="D22" s="2">
        <v>44071</v>
      </c>
      <c r="E22" s="1" t="s">
        <v>33</v>
      </c>
      <c r="F22">
        <v>73110</v>
      </c>
      <c r="G22" s="1" t="s">
        <v>129</v>
      </c>
      <c r="H22" s="1" t="s">
        <v>34</v>
      </c>
      <c r="I22">
        <v>30071</v>
      </c>
      <c r="J22">
        <v>49801</v>
      </c>
      <c r="K22">
        <v>1981</v>
      </c>
      <c r="L22">
        <v>98</v>
      </c>
      <c r="M22" s="1" t="s">
        <v>35</v>
      </c>
      <c r="N22">
        <v>110709</v>
      </c>
      <c r="O22" s="1" t="s">
        <v>36</v>
      </c>
      <c r="P22" s="1" t="s">
        <v>38</v>
      </c>
      <c r="Q22" s="1" t="s">
        <v>38</v>
      </c>
      <c r="R22" s="1" t="s">
        <v>130</v>
      </c>
      <c r="S22" s="1" t="s">
        <v>131</v>
      </c>
      <c r="T22" s="1" t="s">
        <v>38</v>
      </c>
      <c r="U22" s="1" t="s">
        <v>279</v>
      </c>
      <c r="V22" s="1" t="s">
        <v>281</v>
      </c>
      <c r="W22" s="1" t="s">
        <v>41</v>
      </c>
      <c r="X22" s="1" t="s">
        <v>282</v>
      </c>
      <c r="Y22" s="1" t="s">
        <v>283</v>
      </c>
      <c r="Z22" s="1" t="s">
        <v>284</v>
      </c>
      <c r="AA22" s="1" t="s">
        <v>285</v>
      </c>
      <c r="AB22" s="1" t="s">
        <v>42</v>
      </c>
      <c r="AC22" s="1" t="s">
        <v>286</v>
      </c>
      <c r="AD22" s="1" t="s">
        <v>43</v>
      </c>
      <c r="AE22" s="107">
        <v>2020</v>
      </c>
      <c r="AF22">
        <v>8</v>
      </c>
    </row>
    <row r="23" spans="1:32" x14ac:dyDescent="0.35">
      <c r="A23" s="1" t="s">
        <v>32</v>
      </c>
      <c r="B23" s="1" t="s">
        <v>288</v>
      </c>
      <c r="C23" s="2">
        <v>44075</v>
      </c>
      <c r="D23" s="2">
        <v>44076</v>
      </c>
      <c r="E23" s="1" t="s">
        <v>33</v>
      </c>
      <c r="F23">
        <v>72815</v>
      </c>
      <c r="G23" s="1" t="s">
        <v>56</v>
      </c>
      <c r="H23" s="1" t="s">
        <v>34</v>
      </c>
      <c r="I23">
        <v>30071</v>
      </c>
      <c r="J23">
        <v>49801</v>
      </c>
      <c r="K23">
        <v>1981</v>
      </c>
      <c r="L23">
        <v>98</v>
      </c>
      <c r="M23" s="1" t="s">
        <v>35</v>
      </c>
      <c r="N23">
        <v>110709</v>
      </c>
      <c r="O23" s="1" t="s">
        <v>36</v>
      </c>
      <c r="P23" s="1" t="s">
        <v>38</v>
      </c>
      <c r="Q23" s="1" t="s">
        <v>38</v>
      </c>
      <c r="R23" s="1" t="s">
        <v>289</v>
      </c>
      <c r="S23" s="1" t="s">
        <v>290</v>
      </c>
      <c r="T23" s="1" t="s">
        <v>38</v>
      </c>
      <c r="U23" s="1" t="s">
        <v>291</v>
      </c>
      <c r="V23" s="1" t="s">
        <v>292</v>
      </c>
      <c r="W23" s="1" t="s">
        <v>41</v>
      </c>
      <c r="X23" s="1" t="s">
        <v>293</v>
      </c>
      <c r="Y23" s="1" t="s">
        <v>294</v>
      </c>
      <c r="Z23" s="1" t="s">
        <v>287</v>
      </c>
      <c r="AA23" s="1" t="s">
        <v>295</v>
      </c>
      <c r="AB23" s="1" t="s">
        <v>42</v>
      </c>
      <c r="AC23" s="1" t="s">
        <v>296</v>
      </c>
      <c r="AD23" s="1" t="s">
        <v>43</v>
      </c>
      <c r="AE23" s="1" t="s">
        <v>152</v>
      </c>
      <c r="AF23">
        <v>9</v>
      </c>
    </row>
    <row r="24" spans="1:32" x14ac:dyDescent="0.35">
      <c r="A24" s="1" t="s">
        <v>32</v>
      </c>
      <c r="B24" s="1" t="s">
        <v>297</v>
      </c>
      <c r="C24" s="2">
        <v>44106</v>
      </c>
      <c r="D24" s="2">
        <v>44111</v>
      </c>
      <c r="E24" s="1" t="s">
        <v>33</v>
      </c>
      <c r="F24">
        <v>72350</v>
      </c>
      <c r="G24" s="1" t="s">
        <v>298</v>
      </c>
      <c r="H24" s="1" t="s">
        <v>34</v>
      </c>
      <c r="I24">
        <v>30071</v>
      </c>
      <c r="J24">
        <v>49801</v>
      </c>
      <c r="K24">
        <v>1981</v>
      </c>
      <c r="L24">
        <v>98</v>
      </c>
      <c r="M24" s="1" t="s">
        <v>35</v>
      </c>
      <c r="N24">
        <v>110709</v>
      </c>
      <c r="O24" s="1" t="s">
        <v>36</v>
      </c>
      <c r="P24" s="1" t="s">
        <v>38</v>
      </c>
      <c r="Q24" s="1" t="s">
        <v>38</v>
      </c>
      <c r="R24" s="1" t="s">
        <v>299</v>
      </c>
      <c r="S24" s="1" t="s">
        <v>300</v>
      </c>
      <c r="T24" s="1" t="s">
        <v>38</v>
      </c>
      <c r="U24" s="1" t="s">
        <v>54</v>
      </c>
      <c r="V24" s="1" t="s">
        <v>301</v>
      </c>
      <c r="W24" s="1" t="s">
        <v>41</v>
      </c>
      <c r="X24" s="1" t="s">
        <v>302</v>
      </c>
      <c r="Y24" s="1" t="s">
        <v>303</v>
      </c>
      <c r="Z24" s="1" t="s">
        <v>304</v>
      </c>
      <c r="AA24" s="1" t="s">
        <v>305</v>
      </c>
      <c r="AB24" s="1" t="s">
        <v>42</v>
      </c>
      <c r="AC24" s="1" t="s">
        <v>306</v>
      </c>
      <c r="AD24" s="1" t="s">
        <v>43</v>
      </c>
      <c r="AE24" s="1" t="s">
        <v>152</v>
      </c>
      <c r="AF24">
        <v>10</v>
      </c>
    </row>
    <row r="25" spans="1:32" x14ac:dyDescent="0.35">
      <c r="A25" s="1" t="s">
        <v>48</v>
      </c>
      <c r="B25" s="1" t="s">
        <v>310</v>
      </c>
      <c r="C25" s="2">
        <v>43861</v>
      </c>
      <c r="D25" s="2">
        <v>43913</v>
      </c>
      <c r="E25" s="1" t="s">
        <v>33</v>
      </c>
      <c r="F25">
        <v>75105</v>
      </c>
      <c r="G25" s="1" t="s">
        <v>50</v>
      </c>
      <c r="H25" s="1" t="s">
        <v>34</v>
      </c>
      <c r="I25">
        <v>30071</v>
      </c>
      <c r="J25">
        <v>49801</v>
      </c>
      <c r="K25">
        <v>1981</v>
      </c>
      <c r="L25">
        <v>98</v>
      </c>
      <c r="M25" s="1" t="s">
        <v>35</v>
      </c>
      <c r="N25">
        <v>110709</v>
      </c>
      <c r="O25" s="1" t="s">
        <v>36</v>
      </c>
      <c r="P25" s="1" t="s">
        <v>51</v>
      </c>
      <c r="Q25" s="1" t="s">
        <v>41</v>
      </c>
      <c r="R25" s="1" t="s">
        <v>41</v>
      </c>
      <c r="S25" s="1" t="s">
        <v>41</v>
      </c>
      <c r="T25" s="1" t="s">
        <v>41</v>
      </c>
      <c r="U25" s="1" t="s">
        <v>307</v>
      </c>
      <c r="V25" s="1" t="s">
        <v>311</v>
      </c>
      <c r="W25" s="1" t="s">
        <v>41</v>
      </c>
      <c r="X25" s="1" t="s">
        <v>308</v>
      </c>
      <c r="Y25" s="1" t="s">
        <v>312</v>
      </c>
      <c r="Z25" s="1" t="s">
        <v>309</v>
      </c>
      <c r="AA25" s="1" t="s">
        <v>313</v>
      </c>
      <c r="AB25" s="1" t="s">
        <v>46</v>
      </c>
      <c r="AC25" s="1" t="s">
        <v>314</v>
      </c>
      <c r="AD25" s="1" t="s">
        <v>49</v>
      </c>
      <c r="AE25" s="1" t="s">
        <v>152</v>
      </c>
      <c r="AF25">
        <v>1</v>
      </c>
    </row>
    <row r="26" spans="1:32" x14ac:dyDescent="0.35">
      <c r="A26" s="1" t="s">
        <v>48</v>
      </c>
      <c r="B26" s="1" t="s">
        <v>315</v>
      </c>
      <c r="C26" s="2">
        <v>43921</v>
      </c>
      <c r="D26" s="2">
        <v>43940</v>
      </c>
      <c r="E26" s="1" t="s">
        <v>33</v>
      </c>
      <c r="F26">
        <v>75105</v>
      </c>
      <c r="G26" s="1" t="s">
        <v>50</v>
      </c>
      <c r="H26" s="1" t="s">
        <v>34</v>
      </c>
      <c r="I26">
        <v>30071</v>
      </c>
      <c r="J26">
        <v>49801</v>
      </c>
      <c r="K26">
        <v>1981</v>
      </c>
      <c r="L26">
        <v>98</v>
      </c>
      <c r="M26" s="1" t="s">
        <v>35</v>
      </c>
      <c r="N26">
        <v>110709</v>
      </c>
      <c r="O26" s="1" t="s">
        <v>36</v>
      </c>
      <c r="P26" s="1" t="s">
        <v>51</v>
      </c>
      <c r="Q26" s="1" t="s">
        <v>41</v>
      </c>
      <c r="R26" s="1" t="s">
        <v>41</v>
      </c>
      <c r="S26" s="1" t="s">
        <v>41</v>
      </c>
      <c r="T26" s="1" t="s">
        <v>41</v>
      </c>
      <c r="U26" s="1" t="s">
        <v>316</v>
      </c>
      <c r="V26" s="1" t="s">
        <v>311</v>
      </c>
      <c r="W26" s="1" t="s">
        <v>41</v>
      </c>
      <c r="X26" s="1" t="s">
        <v>317</v>
      </c>
      <c r="Y26" s="1" t="s">
        <v>318</v>
      </c>
      <c r="Z26" s="1" t="s">
        <v>319</v>
      </c>
      <c r="AA26" s="1" t="s">
        <v>320</v>
      </c>
      <c r="AB26" s="1" t="s">
        <v>46</v>
      </c>
      <c r="AC26" s="1" t="s">
        <v>321</v>
      </c>
      <c r="AD26" s="1" t="s">
        <v>49</v>
      </c>
      <c r="AE26" s="1" t="s">
        <v>152</v>
      </c>
      <c r="AF26">
        <v>3</v>
      </c>
    </row>
    <row r="27" spans="1:32" x14ac:dyDescent="0.35">
      <c r="A27" s="1" t="s">
        <v>48</v>
      </c>
      <c r="B27" s="1" t="s">
        <v>322</v>
      </c>
      <c r="C27" s="2">
        <v>43921</v>
      </c>
      <c r="D27" s="2">
        <v>43940</v>
      </c>
      <c r="E27" s="1" t="s">
        <v>33</v>
      </c>
      <c r="F27">
        <v>75105</v>
      </c>
      <c r="G27" s="1" t="s">
        <v>50</v>
      </c>
      <c r="H27" s="1" t="s">
        <v>34</v>
      </c>
      <c r="I27">
        <v>30071</v>
      </c>
      <c r="J27">
        <v>49801</v>
      </c>
      <c r="K27">
        <v>1981</v>
      </c>
      <c r="L27">
        <v>98</v>
      </c>
      <c r="M27" s="1" t="s">
        <v>35</v>
      </c>
      <c r="N27">
        <v>110709</v>
      </c>
      <c r="O27" s="1" t="s">
        <v>36</v>
      </c>
      <c r="P27" s="1" t="s">
        <v>51</v>
      </c>
      <c r="Q27" s="1" t="s">
        <v>41</v>
      </c>
      <c r="R27" s="1" t="s">
        <v>41</v>
      </c>
      <c r="S27" s="1" t="s">
        <v>41</v>
      </c>
      <c r="T27" s="1" t="s">
        <v>41</v>
      </c>
      <c r="U27" s="1" t="s">
        <v>316</v>
      </c>
      <c r="V27" s="1" t="s">
        <v>311</v>
      </c>
      <c r="W27" s="1" t="s">
        <v>41</v>
      </c>
      <c r="X27" s="1" t="s">
        <v>317</v>
      </c>
      <c r="Y27" s="1" t="s">
        <v>323</v>
      </c>
      <c r="Z27" s="1" t="s">
        <v>319</v>
      </c>
      <c r="AA27" s="1" t="s">
        <v>324</v>
      </c>
      <c r="AB27" s="1" t="s">
        <v>46</v>
      </c>
      <c r="AC27" s="1" t="s">
        <v>325</v>
      </c>
      <c r="AD27" s="1" t="s">
        <v>49</v>
      </c>
      <c r="AE27" s="1" t="s">
        <v>152</v>
      </c>
      <c r="AF27">
        <v>3</v>
      </c>
    </row>
    <row r="28" spans="1:32" x14ac:dyDescent="0.35">
      <c r="A28" s="1" t="s">
        <v>48</v>
      </c>
      <c r="B28" s="1" t="s">
        <v>326</v>
      </c>
      <c r="C28" s="2">
        <v>43951</v>
      </c>
      <c r="D28" s="2">
        <v>43969</v>
      </c>
      <c r="E28" s="1" t="s">
        <v>33</v>
      </c>
      <c r="F28">
        <v>75105</v>
      </c>
      <c r="G28" s="1" t="s">
        <v>50</v>
      </c>
      <c r="H28" s="1" t="s">
        <v>34</v>
      </c>
      <c r="I28">
        <v>30071</v>
      </c>
      <c r="J28">
        <v>49801</v>
      </c>
      <c r="K28">
        <v>1981</v>
      </c>
      <c r="L28">
        <v>98</v>
      </c>
      <c r="M28" s="1" t="s">
        <v>35</v>
      </c>
      <c r="N28">
        <v>110709</v>
      </c>
      <c r="O28" s="1" t="s">
        <v>36</v>
      </c>
      <c r="P28" s="1" t="s">
        <v>51</v>
      </c>
      <c r="Q28" s="1" t="s">
        <v>41</v>
      </c>
      <c r="R28" s="1" t="s">
        <v>41</v>
      </c>
      <c r="S28" s="1" t="s">
        <v>41</v>
      </c>
      <c r="T28" s="1" t="s">
        <v>41</v>
      </c>
      <c r="U28" s="1" t="s">
        <v>327</v>
      </c>
      <c r="V28" s="1" t="s">
        <v>311</v>
      </c>
      <c r="W28" s="1" t="s">
        <v>41</v>
      </c>
      <c r="X28" s="1" t="s">
        <v>328</v>
      </c>
      <c r="Y28" s="1" t="s">
        <v>329</v>
      </c>
      <c r="Z28" s="1" t="s">
        <v>330</v>
      </c>
      <c r="AA28" s="1" t="s">
        <v>331</v>
      </c>
      <c r="AB28" s="1" t="s">
        <v>46</v>
      </c>
      <c r="AC28" s="1" t="s">
        <v>332</v>
      </c>
      <c r="AD28" s="1" t="s">
        <v>49</v>
      </c>
      <c r="AE28" s="1" t="s">
        <v>152</v>
      </c>
      <c r="AF28">
        <v>4</v>
      </c>
    </row>
    <row r="29" spans="1:32" x14ac:dyDescent="0.35">
      <c r="A29" s="1" t="s">
        <v>48</v>
      </c>
      <c r="B29" s="1" t="s">
        <v>336</v>
      </c>
      <c r="C29" s="2">
        <v>44043</v>
      </c>
      <c r="D29" s="2">
        <v>44044</v>
      </c>
      <c r="E29" s="1" t="s">
        <v>33</v>
      </c>
      <c r="F29">
        <v>75105</v>
      </c>
      <c r="G29" s="1" t="s">
        <v>50</v>
      </c>
      <c r="H29" s="1" t="s">
        <v>34</v>
      </c>
      <c r="I29">
        <v>30071</v>
      </c>
      <c r="J29">
        <v>49801</v>
      </c>
      <c r="K29">
        <v>1981</v>
      </c>
      <c r="L29">
        <v>98</v>
      </c>
      <c r="M29" s="1" t="s">
        <v>35</v>
      </c>
      <c r="N29">
        <v>110709</v>
      </c>
      <c r="O29" s="1" t="s">
        <v>36</v>
      </c>
      <c r="P29" s="1" t="s">
        <v>51</v>
      </c>
      <c r="Q29" s="1" t="s">
        <v>41</v>
      </c>
      <c r="R29" s="1" t="s">
        <v>41</v>
      </c>
      <c r="S29" s="1" t="s">
        <v>41</v>
      </c>
      <c r="T29" s="1" t="s">
        <v>41</v>
      </c>
      <c r="U29" s="1" t="s">
        <v>333</v>
      </c>
      <c r="V29" s="1" t="s">
        <v>311</v>
      </c>
      <c r="W29" s="1" t="s">
        <v>41</v>
      </c>
      <c r="X29" s="1" t="s">
        <v>334</v>
      </c>
      <c r="Y29" s="1" t="s">
        <v>337</v>
      </c>
      <c r="Z29" s="1" t="s">
        <v>335</v>
      </c>
      <c r="AA29" s="1" t="s">
        <v>338</v>
      </c>
      <c r="AB29" s="1" t="s">
        <v>46</v>
      </c>
      <c r="AC29" s="1" t="s">
        <v>339</v>
      </c>
      <c r="AD29" s="1" t="s">
        <v>49</v>
      </c>
      <c r="AE29" s="1" t="s">
        <v>152</v>
      </c>
      <c r="AF29">
        <v>7</v>
      </c>
    </row>
    <row r="30" spans="1:32" x14ac:dyDescent="0.35">
      <c r="A30" s="1" t="s">
        <v>48</v>
      </c>
      <c r="B30" s="1" t="s">
        <v>343</v>
      </c>
      <c r="C30" s="2">
        <v>44058</v>
      </c>
      <c r="D30" s="2">
        <v>44060</v>
      </c>
      <c r="E30" s="1" t="s">
        <v>33</v>
      </c>
      <c r="F30">
        <v>75105</v>
      </c>
      <c r="G30" s="1" t="s">
        <v>50</v>
      </c>
      <c r="H30" s="1" t="s">
        <v>34</v>
      </c>
      <c r="I30">
        <v>30071</v>
      </c>
      <c r="J30">
        <v>49801</v>
      </c>
      <c r="K30">
        <v>1981</v>
      </c>
      <c r="L30">
        <v>98</v>
      </c>
      <c r="M30" s="1" t="s">
        <v>35</v>
      </c>
      <c r="N30">
        <v>110709</v>
      </c>
      <c r="O30" s="1" t="s">
        <v>36</v>
      </c>
      <c r="P30" s="1" t="s">
        <v>51</v>
      </c>
      <c r="Q30" s="1" t="s">
        <v>41</v>
      </c>
      <c r="R30" s="1" t="s">
        <v>41</v>
      </c>
      <c r="S30" s="1" t="s">
        <v>41</v>
      </c>
      <c r="T30" s="1" t="s">
        <v>41</v>
      </c>
      <c r="U30" s="1" t="s">
        <v>340</v>
      </c>
      <c r="V30" s="1" t="s">
        <v>311</v>
      </c>
      <c r="W30" s="1" t="s">
        <v>41</v>
      </c>
      <c r="X30" s="1" t="s">
        <v>341</v>
      </c>
      <c r="Y30" s="1" t="s">
        <v>344</v>
      </c>
      <c r="Z30" s="1" t="s">
        <v>342</v>
      </c>
      <c r="AA30" s="1" t="s">
        <v>345</v>
      </c>
      <c r="AB30" s="1" t="s">
        <v>46</v>
      </c>
      <c r="AC30" s="1" t="s">
        <v>346</v>
      </c>
      <c r="AD30" s="1" t="s">
        <v>49</v>
      </c>
      <c r="AE30" s="1" t="s">
        <v>152</v>
      </c>
      <c r="AF30">
        <v>8</v>
      </c>
    </row>
    <row r="31" spans="1:32" x14ac:dyDescent="0.35">
      <c r="A31" s="1" t="s">
        <v>48</v>
      </c>
      <c r="B31" s="1" t="s">
        <v>350</v>
      </c>
      <c r="C31" s="2">
        <v>44074</v>
      </c>
      <c r="D31" s="2">
        <v>44086</v>
      </c>
      <c r="E31" s="1" t="s">
        <v>33</v>
      </c>
      <c r="F31">
        <v>75105</v>
      </c>
      <c r="G31" s="1" t="s">
        <v>50</v>
      </c>
      <c r="H31" s="1" t="s">
        <v>34</v>
      </c>
      <c r="I31">
        <v>30071</v>
      </c>
      <c r="J31">
        <v>49801</v>
      </c>
      <c r="K31">
        <v>1981</v>
      </c>
      <c r="L31">
        <v>98</v>
      </c>
      <c r="M31" s="1" t="s">
        <v>35</v>
      </c>
      <c r="N31">
        <v>110709</v>
      </c>
      <c r="O31" s="1" t="s">
        <v>36</v>
      </c>
      <c r="P31" s="1" t="s">
        <v>51</v>
      </c>
      <c r="Q31" s="1" t="s">
        <v>41</v>
      </c>
      <c r="R31" s="1" t="s">
        <v>41</v>
      </c>
      <c r="S31" s="1" t="s">
        <v>41</v>
      </c>
      <c r="T31" s="1" t="s">
        <v>41</v>
      </c>
      <c r="U31" s="1" t="s">
        <v>347</v>
      </c>
      <c r="V31" s="1" t="s">
        <v>311</v>
      </c>
      <c r="W31" s="1" t="s">
        <v>41</v>
      </c>
      <c r="X31" s="1" t="s">
        <v>348</v>
      </c>
      <c r="Y31" s="1" t="s">
        <v>351</v>
      </c>
      <c r="Z31" s="1" t="s">
        <v>349</v>
      </c>
      <c r="AA31" s="1" t="s">
        <v>352</v>
      </c>
      <c r="AB31" s="1" t="s">
        <v>46</v>
      </c>
      <c r="AC31" s="1" t="s">
        <v>353</v>
      </c>
      <c r="AD31" s="1" t="s">
        <v>49</v>
      </c>
      <c r="AE31" s="1" t="s">
        <v>152</v>
      </c>
      <c r="AF31">
        <v>8</v>
      </c>
    </row>
    <row r="32" spans="1:32" x14ac:dyDescent="0.35">
      <c r="A32" s="1" t="s">
        <v>48</v>
      </c>
      <c r="B32" s="1" t="s">
        <v>357</v>
      </c>
      <c r="C32" s="2">
        <v>44085</v>
      </c>
      <c r="D32" s="2">
        <v>44086</v>
      </c>
      <c r="E32" s="1" t="s">
        <v>33</v>
      </c>
      <c r="F32">
        <v>75105</v>
      </c>
      <c r="G32" s="1" t="s">
        <v>50</v>
      </c>
      <c r="H32" s="1" t="s">
        <v>34</v>
      </c>
      <c r="I32">
        <v>30071</v>
      </c>
      <c r="J32">
        <v>49801</v>
      </c>
      <c r="K32">
        <v>1981</v>
      </c>
      <c r="L32">
        <v>98</v>
      </c>
      <c r="M32" s="1" t="s">
        <v>35</v>
      </c>
      <c r="N32">
        <v>110709</v>
      </c>
      <c r="O32" s="1" t="s">
        <v>36</v>
      </c>
      <c r="P32" s="1" t="s">
        <v>51</v>
      </c>
      <c r="Q32" s="1" t="s">
        <v>41</v>
      </c>
      <c r="R32" s="1" t="s">
        <v>41</v>
      </c>
      <c r="S32" s="1" t="s">
        <v>41</v>
      </c>
      <c r="T32" s="1" t="s">
        <v>41</v>
      </c>
      <c r="U32" s="1" t="s">
        <v>354</v>
      </c>
      <c r="V32" s="1" t="s">
        <v>311</v>
      </c>
      <c r="W32" s="1" t="s">
        <v>41</v>
      </c>
      <c r="X32" s="1" t="s">
        <v>355</v>
      </c>
      <c r="Y32" s="1" t="s">
        <v>358</v>
      </c>
      <c r="Z32" s="1" t="s">
        <v>356</v>
      </c>
      <c r="AA32" s="1" t="s">
        <v>359</v>
      </c>
      <c r="AB32" s="1" t="s">
        <v>46</v>
      </c>
      <c r="AC32" s="1" t="s">
        <v>360</v>
      </c>
      <c r="AD32" s="1" t="s">
        <v>49</v>
      </c>
      <c r="AE32" s="1" t="s">
        <v>152</v>
      </c>
      <c r="AF32">
        <v>9</v>
      </c>
    </row>
    <row r="33" spans="1:32" x14ac:dyDescent="0.35">
      <c r="A33" s="1" t="s">
        <v>44</v>
      </c>
      <c r="B33" s="1" t="s">
        <v>361</v>
      </c>
      <c r="C33" s="2">
        <v>44104</v>
      </c>
      <c r="D33" s="2">
        <v>44116</v>
      </c>
      <c r="E33" s="1" t="s">
        <v>33</v>
      </c>
      <c r="F33">
        <v>64397</v>
      </c>
      <c r="G33" s="1" t="s">
        <v>69</v>
      </c>
      <c r="H33" s="1" t="s">
        <v>34</v>
      </c>
      <c r="I33">
        <v>30071</v>
      </c>
      <c r="J33">
        <v>49801</v>
      </c>
      <c r="K33">
        <v>1981</v>
      </c>
      <c r="L33">
        <v>98</v>
      </c>
      <c r="M33" s="1" t="s">
        <v>35</v>
      </c>
      <c r="N33">
        <v>110709</v>
      </c>
      <c r="O33" s="1" t="s">
        <v>45</v>
      </c>
      <c r="P33" s="1" t="s">
        <v>70</v>
      </c>
      <c r="Q33" s="1" t="s">
        <v>41</v>
      </c>
      <c r="R33" s="1" t="s">
        <v>41</v>
      </c>
      <c r="S33" s="1" t="s">
        <v>41</v>
      </c>
      <c r="T33" s="1" t="s">
        <v>41</v>
      </c>
      <c r="U33" s="1" t="s">
        <v>362</v>
      </c>
      <c r="V33" s="1" t="s">
        <v>69</v>
      </c>
      <c r="W33" s="1" t="s">
        <v>41</v>
      </c>
      <c r="X33" s="1" t="s">
        <v>363</v>
      </c>
      <c r="Y33" s="1" t="s">
        <v>364</v>
      </c>
      <c r="Z33" s="1" t="s">
        <v>365</v>
      </c>
      <c r="AA33" s="1" t="s">
        <v>366</v>
      </c>
      <c r="AB33" s="1" t="s">
        <v>46</v>
      </c>
      <c r="AC33" s="1" t="s">
        <v>367</v>
      </c>
      <c r="AD33" s="1" t="s">
        <v>47</v>
      </c>
      <c r="AE33" s="1" t="s">
        <v>152</v>
      </c>
      <c r="AF33">
        <v>9</v>
      </c>
    </row>
    <row r="34" spans="1:32" x14ac:dyDescent="0.35">
      <c r="A34" s="1" t="s">
        <v>48</v>
      </c>
      <c r="B34" s="1" t="s">
        <v>368</v>
      </c>
      <c r="C34" s="2">
        <v>44104</v>
      </c>
      <c r="D34" s="2">
        <v>44123</v>
      </c>
      <c r="E34" s="1" t="s">
        <v>33</v>
      </c>
      <c r="F34">
        <v>75105</v>
      </c>
      <c r="G34" s="1" t="s">
        <v>50</v>
      </c>
      <c r="H34" s="1" t="s">
        <v>34</v>
      </c>
      <c r="I34">
        <v>30071</v>
      </c>
      <c r="J34">
        <v>49801</v>
      </c>
      <c r="K34">
        <v>1981</v>
      </c>
      <c r="L34">
        <v>98</v>
      </c>
      <c r="M34" s="1" t="s">
        <v>35</v>
      </c>
      <c r="N34">
        <v>110709</v>
      </c>
      <c r="O34" s="1" t="s">
        <v>45</v>
      </c>
      <c r="P34" s="1" t="s">
        <v>51</v>
      </c>
      <c r="Q34" s="1" t="s">
        <v>41</v>
      </c>
      <c r="R34" s="1" t="s">
        <v>41</v>
      </c>
      <c r="S34" s="1" t="s">
        <v>41</v>
      </c>
      <c r="T34" s="1" t="s">
        <v>41</v>
      </c>
      <c r="U34" s="1" t="s">
        <v>369</v>
      </c>
      <c r="V34" s="1" t="s">
        <v>311</v>
      </c>
      <c r="W34" s="1" t="s">
        <v>41</v>
      </c>
      <c r="X34" s="1" t="s">
        <v>370</v>
      </c>
      <c r="Y34" s="1" t="s">
        <v>371</v>
      </c>
      <c r="Z34" s="1" t="s">
        <v>365</v>
      </c>
      <c r="AA34" s="1" t="s">
        <v>372</v>
      </c>
      <c r="AB34" s="1" t="s">
        <v>46</v>
      </c>
      <c r="AC34" s="1" t="s">
        <v>373</v>
      </c>
      <c r="AD34" s="1" t="s">
        <v>49</v>
      </c>
      <c r="AE34" s="1" t="s">
        <v>152</v>
      </c>
      <c r="AF34">
        <v>9</v>
      </c>
    </row>
    <row r="35" spans="1:32" x14ac:dyDescent="0.35">
      <c r="A35" s="1" t="s">
        <v>48</v>
      </c>
      <c r="B35" s="1" t="s">
        <v>377</v>
      </c>
      <c r="C35" s="2">
        <v>44120</v>
      </c>
      <c r="D35" s="2">
        <v>44123</v>
      </c>
      <c r="E35" s="1" t="s">
        <v>33</v>
      </c>
      <c r="F35">
        <v>75105</v>
      </c>
      <c r="G35" s="1" t="s">
        <v>50</v>
      </c>
      <c r="H35" s="1" t="s">
        <v>34</v>
      </c>
      <c r="I35">
        <v>30071</v>
      </c>
      <c r="J35">
        <v>49801</v>
      </c>
      <c r="K35">
        <v>1981</v>
      </c>
      <c r="L35">
        <v>98</v>
      </c>
      <c r="M35" s="1" t="s">
        <v>35</v>
      </c>
      <c r="N35">
        <v>110709</v>
      </c>
      <c r="O35" s="1" t="s">
        <v>36</v>
      </c>
      <c r="P35" s="1" t="s">
        <v>51</v>
      </c>
      <c r="Q35" s="1" t="s">
        <v>41</v>
      </c>
      <c r="R35" s="1" t="s">
        <v>41</v>
      </c>
      <c r="S35" s="1" t="s">
        <v>41</v>
      </c>
      <c r="T35" s="1" t="s">
        <v>41</v>
      </c>
      <c r="U35" s="1" t="s">
        <v>374</v>
      </c>
      <c r="V35" s="1" t="s">
        <v>311</v>
      </c>
      <c r="W35" s="1" t="s">
        <v>41</v>
      </c>
      <c r="X35" s="1" t="s">
        <v>375</v>
      </c>
      <c r="Y35" s="1" t="s">
        <v>378</v>
      </c>
      <c r="Z35" s="1" t="s">
        <v>376</v>
      </c>
      <c r="AA35" s="1" t="s">
        <v>379</v>
      </c>
      <c r="AB35" s="1" t="s">
        <v>46</v>
      </c>
      <c r="AC35" s="1" t="s">
        <v>380</v>
      </c>
      <c r="AD35" s="1" t="s">
        <v>49</v>
      </c>
      <c r="AE35" s="1" t="s">
        <v>152</v>
      </c>
      <c r="AF35">
        <v>10</v>
      </c>
    </row>
    <row r="37" spans="1:32" x14ac:dyDescent="0.35">
      <c r="AA37" s="39" t="s">
        <v>142</v>
      </c>
      <c r="AC37" s="39" t="s">
        <v>383</v>
      </c>
    </row>
    <row r="38" spans="1:32" x14ac:dyDescent="0.35">
      <c r="AA38" s="106">
        <f>AA35+AA34+AA33+AA32+AA31+AA30+AA29+AA28+AA27+AA26+AA25+AA24+AA23+AA22+AA21+AA20+AA19+AA18+AA17+AA16+AA15+AA14+AA13+AA12+AA11+AA10+AA9+AA8+AA7+AA6+AA5+AA4+AA3+AA2</f>
        <v>2044400.8399999999</v>
      </c>
      <c r="AC38" s="106">
        <f>AC35+AC34+AC33+AC32+AC31+AC30+AC29+AC28+AC27+AC26+AC25+AC24+AC23+AC22+AC21+AC20+AC19+AC18+AC17+AC16+AC15+AC14+AC13+AC13+AC12+AC11+AC9+AC10+AC8+AC7+AC6+AC5+AC4+AC3+AC2</f>
        <v>39607.049999999996</v>
      </c>
    </row>
  </sheetData>
  <pageMargins left="0.7" right="0.7" top="0.75" bottom="0.75" header="0.3" footer="0.3"/>
  <pageSetup orientation="portrait" horizontalDpi="300" verticalDpi="0" copies="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1476-B999-4BF3-80C1-C546B7C0F413}">
  <sheetPr>
    <tabColor theme="9" tint="0.79998168889431442"/>
  </sheetPr>
  <dimension ref="A1:Y38"/>
  <sheetViews>
    <sheetView topLeftCell="K1" workbookViewId="0">
      <selection activeCell="F25" sqref="F25:F36"/>
    </sheetView>
  </sheetViews>
  <sheetFormatPr defaultRowHeight="14.5" x14ac:dyDescent="0.35"/>
  <cols>
    <col min="1" max="1" width="13.453125" customWidth="1"/>
    <col min="2" max="2" width="17.81640625" customWidth="1"/>
    <col min="3" max="3" width="14.26953125" customWidth="1"/>
    <col min="4" max="4" width="11.26953125" customWidth="1"/>
    <col min="11" max="11" width="7.26953125" customWidth="1"/>
    <col min="12" max="12" width="8.26953125" customWidth="1"/>
    <col min="13" max="13" width="15.26953125" customWidth="1"/>
    <col min="14" max="14" width="14.54296875" customWidth="1"/>
    <col min="16" max="16" width="25" customWidth="1"/>
    <col min="17" max="17" width="16.7265625" customWidth="1"/>
    <col min="18" max="18" width="15.26953125" customWidth="1"/>
    <col min="20" max="20" width="12.453125" customWidth="1"/>
    <col min="21" max="21" width="13.7265625" style="3" customWidth="1"/>
  </cols>
  <sheetData>
    <row r="1" spans="1:25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20</v>
      </c>
      <c r="Q1" t="s">
        <v>21</v>
      </c>
      <c r="R1" t="s">
        <v>23</v>
      </c>
      <c r="S1" t="s">
        <v>24</v>
      </c>
      <c r="T1" t="s">
        <v>25</v>
      </c>
      <c r="U1" t="s">
        <v>28</v>
      </c>
      <c r="V1" t="s">
        <v>29</v>
      </c>
      <c r="W1" t="s">
        <v>30</v>
      </c>
      <c r="X1" t="s">
        <v>31</v>
      </c>
      <c r="Y1" t="s">
        <v>151</v>
      </c>
    </row>
    <row r="2" spans="1:25" hidden="1" x14ac:dyDescent="0.35">
      <c r="A2" s="1" t="s">
        <v>32</v>
      </c>
      <c r="B2" s="1" t="s">
        <v>153</v>
      </c>
      <c r="C2" s="2">
        <v>43843</v>
      </c>
      <c r="D2" s="2">
        <v>43844</v>
      </c>
      <c r="E2" s="1" t="s">
        <v>33</v>
      </c>
      <c r="F2">
        <v>72305</v>
      </c>
      <c r="G2" s="1" t="s">
        <v>57</v>
      </c>
      <c r="H2" s="1" t="s">
        <v>34</v>
      </c>
      <c r="I2">
        <v>30071</v>
      </c>
      <c r="J2">
        <v>49801</v>
      </c>
      <c r="K2">
        <v>1981</v>
      </c>
      <c r="L2">
        <v>98</v>
      </c>
      <c r="M2" s="1" t="s">
        <v>35</v>
      </c>
      <c r="N2">
        <v>110709</v>
      </c>
      <c r="O2" s="1" t="s">
        <v>36</v>
      </c>
      <c r="P2" s="1" t="s">
        <v>60</v>
      </c>
      <c r="Q2" s="1" t="s">
        <v>154</v>
      </c>
      <c r="R2" s="1" t="s">
        <v>155</v>
      </c>
      <c r="S2" s="1" t="s">
        <v>156</v>
      </c>
      <c r="T2" s="1" t="s">
        <v>157</v>
      </c>
      <c r="U2" s="1" t="s">
        <v>159</v>
      </c>
      <c r="V2" s="1" t="s">
        <v>43</v>
      </c>
      <c r="W2" s="1" t="s">
        <v>152</v>
      </c>
      <c r="X2">
        <v>1</v>
      </c>
    </row>
    <row r="3" spans="1:25" hidden="1" x14ac:dyDescent="0.35">
      <c r="A3" s="1" t="s">
        <v>32</v>
      </c>
      <c r="B3" s="1" t="s">
        <v>160</v>
      </c>
      <c r="C3" s="2">
        <v>43843</v>
      </c>
      <c r="D3" s="2">
        <v>43844</v>
      </c>
      <c r="E3" s="1" t="s">
        <v>33</v>
      </c>
      <c r="F3">
        <v>72110</v>
      </c>
      <c r="G3" s="1" t="s">
        <v>62</v>
      </c>
      <c r="H3" s="1" t="s">
        <v>34</v>
      </c>
      <c r="I3">
        <v>30071</v>
      </c>
      <c r="J3">
        <v>49801</v>
      </c>
      <c r="K3">
        <v>1981</v>
      </c>
      <c r="L3">
        <v>98</v>
      </c>
      <c r="M3" s="1" t="s">
        <v>35</v>
      </c>
      <c r="N3">
        <v>110709</v>
      </c>
      <c r="O3" s="1" t="s">
        <v>36</v>
      </c>
      <c r="P3" s="1" t="s">
        <v>161</v>
      </c>
      <c r="Q3" s="1" t="s">
        <v>162</v>
      </c>
      <c r="R3" s="1" t="s">
        <v>155</v>
      </c>
      <c r="S3" s="1" t="s">
        <v>163</v>
      </c>
      <c r="T3" s="1" t="s">
        <v>157</v>
      </c>
      <c r="U3" s="1" t="s">
        <v>165</v>
      </c>
      <c r="V3" s="1" t="s">
        <v>43</v>
      </c>
      <c r="W3" s="1" t="s">
        <v>152</v>
      </c>
      <c r="X3">
        <v>1</v>
      </c>
    </row>
    <row r="4" spans="1:25" hidden="1" x14ac:dyDescent="0.35">
      <c r="A4" s="1" t="s">
        <v>32</v>
      </c>
      <c r="B4" s="1" t="s">
        <v>166</v>
      </c>
      <c r="C4" s="2">
        <v>43843</v>
      </c>
      <c r="D4" s="2">
        <v>43844</v>
      </c>
      <c r="E4" s="1" t="s">
        <v>33</v>
      </c>
      <c r="F4">
        <v>72205</v>
      </c>
      <c r="G4" s="1" t="s">
        <v>63</v>
      </c>
      <c r="H4" s="1" t="s">
        <v>34</v>
      </c>
      <c r="I4">
        <v>30071</v>
      </c>
      <c r="J4">
        <v>49801</v>
      </c>
      <c r="K4">
        <v>1981</v>
      </c>
      <c r="L4">
        <v>98</v>
      </c>
      <c r="M4" s="1" t="s">
        <v>35</v>
      </c>
      <c r="N4">
        <v>110709</v>
      </c>
      <c r="O4" s="1" t="s">
        <v>36</v>
      </c>
      <c r="P4" s="1" t="s">
        <v>167</v>
      </c>
      <c r="Q4" s="1" t="s">
        <v>168</v>
      </c>
      <c r="R4" s="1" t="s">
        <v>155</v>
      </c>
      <c r="S4" s="1" t="s">
        <v>169</v>
      </c>
      <c r="T4" s="1" t="s">
        <v>157</v>
      </c>
      <c r="U4" s="1" t="s">
        <v>171</v>
      </c>
      <c r="V4" s="1" t="s">
        <v>43</v>
      </c>
      <c r="W4" s="1" t="s">
        <v>152</v>
      </c>
      <c r="X4">
        <v>1</v>
      </c>
    </row>
    <row r="5" spans="1:25" hidden="1" x14ac:dyDescent="0.35">
      <c r="A5" s="1" t="s">
        <v>32</v>
      </c>
      <c r="B5" s="1" t="s">
        <v>172</v>
      </c>
      <c r="C5" s="2">
        <v>43843</v>
      </c>
      <c r="D5" s="2">
        <v>43844</v>
      </c>
      <c r="E5" s="1" t="s">
        <v>33</v>
      </c>
      <c r="F5">
        <v>72220</v>
      </c>
      <c r="G5" s="1" t="s">
        <v>173</v>
      </c>
      <c r="H5" s="1" t="s">
        <v>34</v>
      </c>
      <c r="I5">
        <v>30071</v>
      </c>
      <c r="J5">
        <v>49801</v>
      </c>
      <c r="K5">
        <v>1981</v>
      </c>
      <c r="L5">
        <v>98</v>
      </c>
      <c r="M5" s="1" t="s">
        <v>35</v>
      </c>
      <c r="N5">
        <v>110709</v>
      </c>
      <c r="O5" s="1" t="s">
        <v>36</v>
      </c>
      <c r="P5" s="1" t="s">
        <v>176</v>
      </c>
      <c r="Q5" s="1" t="s">
        <v>177</v>
      </c>
      <c r="R5" s="1" t="s">
        <v>155</v>
      </c>
      <c r="S5" s="1" t="s">
        <v>178</v>
      </c>
      <c r="T5" s="1" t="s">
        <v>157</v>
      </c>
      <c r="U5" s="1" t="s">
        <v>180</v>
      </c>
      <c r="V5" s="1" t="s">
        <v>43</v>
      </c>
      <c r="W5" s="1" t="s">
        <v>152</v>
      </c>
      <c r="X5">
        <v>1</v>
      </c>
    </row>
    <row r="6" spans="1:25" hidden="1" x14ac:dyDescent="0.35">
      <c r="A6" s="1" t="s">
        <v>32</v>
      </c>
      <c r="B6" s="1" t="s">
        <v>181</v>
      </c>
      <c r="C6" s="2">
        <v>43845</v>
      </c>
      <c r="D6" s="2">
        <v>43846</v>
      </c>
      <c r="E6" s="1" t="s">
        <v>33</v>
      </c>
      <c r="F6">
        <v>73110</v>
      </c>
      <c r="G6" s="1" t="s">
        <v>129</v>
      </c>
      <c r="H6" s="1" t="s">
        <v>34</v>
      </c>
      <c r="I6">
        <v>30071</v>
      </c>
      <c r="J6">
        <v>49801</v>
      </c>
      <c r="K6">
        <v>1981</v>
      </c>
      <c r="L6">
        <v>98</v>
      </c>
      <c r="M6" s="1" t="s">
        <v>35</v>
      </c>
      <c r="N6">
        <v>110709</v>
      </c>
      <c r="O6" s="1" t="s">
        <v>36</v>
      </c>
      <c r="P6" s="1" t="s">
        <v>132</v>
      </c>
      <c r="Q6" s="1" t="s">
        <v>182</v>
      </c>
      <c r="R6" s="1" t="s">
        <v>183</v>
      </c>
      <c r="S6" s="1" t="s">
        <v>184</v>
      </c>
      <c r="T6" s="1" t="s">
        <v>185</v>
      </c>
      <c r="U6" s="1" t="s">
        <v>187</v>
      </c>
      <c r="V6" s="1" t="s">
        <v>43</v>
      </c>
      <c r="W6" s="1" t="s">
        <v>152</v>
      </c>
      <c r="X6">
        <v>1</v>
      </c>
    </row>
    <row r="7" spans="1:25" hidden="1" x14ac:dyDescent="0.35">
      <c r="A7" s="1" t="s">
        <v>32</v>
      </c>
      <c r="B7" s="1" t="s">
        <v>188</v>
      </c>
      <c r="C7" s="2">
        <v>43900</v>
      </c>
      <c r="D7" s="2">
        <v>43902</v>
      </c>
      <c r="E7" s="1" t="s">
        <v>33</v>
      </c>
      <c r="F7">
        <v>72220</v>
      </c>
      <c r="G7" s="1" t="s">
        <v>173</v>
      </c>
      <c r="H7" s="1" t="s">
        <v>34</v>
      </c>
      <c r="I7">
        <v>30071</v>
      </c>
      <c r="J7">
        <v>49801</v>
      </c>
      <c r="K7">
        <v>1981</v>
      </c>
      <c r="L7">
        <v>98</v>
      </c>
      <c r="M7" s="1" t="s">
        <v>35</v>
      </c>
      <c r="N7">
        <v>110709</v>
      </c>
      <c r="O7" s="1" t="s">
        <v>36</v>
      </c>
      <c r="P7" s="1" t="s">
        <v>191</v>
      </c>
      <c r="Q7" s="1" t="s">
        <v>192</v>
      </c>
      <c r="R7" s="1" t="s">
        <v>193</v>
      </c>
      <c r="S7" s="1" t="s">
        <v>194</v>
      </c>
      <c r="T7" s="1" t="s">
        <v>195</v>
      </c>
      <c r="U7" s="1" t="s">
        <v>197</v>
      </c>
      <c r="V7" s="1" t="s">
        <v>43</v>
      </c>
      <c r="W7" s="1" t="s">
        <v>152</v>
      </c>
      <c r="X7">
        <v>3</v>
      </c>
    </row>
    <row r="8" spans="1:25" hidden="1" x14ac:dyDescent="0.35">
      <c r="A8" s="1" t="s">
        <v>32</v>
      </c>
      <c r="B8" s="1" t="s">
        <v>198</v>
      </c>
      <c r="C8" s="2">
        <v>43901</v>
      </c>
      <c r="D8" s="2">
        <v>43902</v>
      </c>
      <c r="E8" s="1" t="s">
        <v>33</v>
      </c>
      <c r="F8">
        <v>72305</v>
      </c>
      <c r="G8" s="1" t="s">
        <v>57</v>
      </c>
      <c r="H8" s="1" t="s">
        <v>34</v>
      </c>
      <c r="I8">
        <v>30071</v>
      </c>
      <c r="J8">
        <v>49801</v>
      </c>
      <c r="K8">
        <v>1981</v>
      </c>
      <c r="L8">
        <v>98</v>
      </c>
      <c r="M8" s="1" t="s">
        <v>35</v>
      </c>
      <c r="N8">
        <v>110709</v>
      </c>
      <c r="O8" s="1" t="s">
        <v>36</v>
      </c>
      <c r="P8" s="1" t="s">
        <v>60</v>
      </c>
      <c r="Q8" s="1" t="s">
        <v>199</v>
      </c>
      <c r="R8" s="1" t="s">
        <v>200</v>
      </c>
      <c r="S8" s="1" t="s">
        <v>201</v>
      </c>
      <c r="T8" s="1" t="s">
        <v>202</v>
      </c>
      <c r="U8" s="1" t="s">
        <v>204</v>
      </c>
      <c r="V8" s="1" t="s">
        <v>43</v>
      </c>
      <c r="W8" s="1" t="s">
        <v>152</v>
      </c>
      <c r="X8">
        <v>3</v>
      </c>
    </row>
    <row r="9" spans="1:25" hidden="1" x14ac:dyDescent="0.35">
      <c r="A9" s="1" t="s">
        <v>32</v>
      </c>
      <c r="B9" s="1" t="s">
        <v>205</v>
      </c>
      <c r="C9" s="2">
        <v>43910</v>
      </c>
      <c r="D9" s="2">
        <v>43911</v>
      </c>
      <c r="E9" s="1" t="s">
        <v>33</v>
      </c>
      <c r="F9">
        <v>72305</v>
      </c>
      <c r="G9" s="1" t="s">
        <v>57</v>
      </c>
      <c r="H9" s="1" t="s">
        <v>34</v>
      </c>
      <c r="I9">
        <v>30071</v>
      </c>
      <c r="J9">
        <v>49801</v>
      </c>
      <c r="K9">
        <v>1981</v>
      </c>
      <c r="L9">
        <v>98</v>
      </c>
      <c r="M9" s="1" t="s">
        <v>35</v>
      </c>
      <c r="N9">
        <v>110709</v>
      </c>
      <c r="O9" s="1" t="s">
        <v>36</v>
      </c>
      <c r="P9" s="1" t="s">
        <v>60</v>
      </c>
      <c r="Q9" s="1" t="s">
        <v>206</v>
      </c>
      <c r="R9" s="1" t="s">
        <v>207</v>
      </c>
      <c r="S9" s="1" t="s">
        <v>208</v>
      </c>
      <c r="T9" s="1" t="s">
        <v>209</v>
      </c>
      <c r="U9" s="1" t="s">
        <v>211</v>
      </c>
      <c r="V9" s="1" t="s">
        <v>43</v>
      </c>
      <c r="W9" s="1" t="s">
        <v>152</v>
      </c>
      <c r="X9">
        <v>3</v>
      </c>
    </row>
    <row r="10" spans="1:25" hidden="1" x14ac:dyDescent="0.35">
      <c r="A10" s="1" t="s">
        <v>32</v>
      </c>
      <c r="B10" s="1" t="s">
        <v>212</v>
      </c>
      <c r="C10" s="2">
        <v>43935</v>
      </c>
      <c r="D10" s="2">
        <v>43936</v>
      </c>
      <c r="E10" s="1" t="s">
        <v>33</v>
      </c>
      <c r="F10">
        <v>74210</v>
      </c>
      <c r="G10" s="1" t="s">
        <v>55</v>
      </c>
      <c r="H10" s="1" t="s">
        <v>34</v>
      </c>
      <c r="I10">
        <v>30071</v>
      </c>
      <c r="J10">
        <v>49801</v>
      </c>
      <c r="K10">
        <v>1981</v>
      </c>
      <c r="L10">
        <v>98</v>
      </c>
      <c r="M10" s="1" t="s">
        <v>35</v>
      </c>
      <c r="N10">
        <v>110709</v>
      </c>
      <c r="O10" s="1" t="s">
        <v>36</v>
      </c>
      <c r="P10" s="1" t="s">
        <v>213</v>
      </c>
      <c r="Q10" s="1" t="s">
        <v>214</v>
      </c>
      <c r="R10" s="1" t="s">
        <v>215</v>
      </c>
      <c r="S10" s="1" t="s">
        <v>216</v>
      </c>
      <c r="T10" s="1" t="s">
        <v>217</v>
      </c>
      <c r="U10" s="1" t="s">
        <v>219</v>
      </c>
      <c r="V10" s="1" t="s">
        <v>43</v>
      </c>
      <c r="W10" s="1" t="s">
        <v>152</v>
      </c>
      <c r="X10">
        <v>4</v>
      </c>
    </row>
    <row r="11" spans="1:25" hidden="1" x14ac:dyDescent="0.35">
      <c r="A11" s="1" t="s">
        <v>32</v>
      </c>
      <c r="B11" s="1" t="s">
        <v>220</v>
      </c>
      <c r="C11" s="2">
        <v>44041</v>
      </c>
      <c r="D11" s="2">
        <v>44042</v>
      </c>
      <c r="E11" s="1" t="s">
        <v>33</v>
      </c>
      <c r="F11">
        <v>72405</v>
      </c>
      <c r="G11" s="1" t="s">
        <v>53</v>
      </c>
      <c r="H11" s="1" t="s">
        <v>34</v>
      </c>
      <c r="I11">
        <v>30071</v>
      </c>
      <c r="J11">
        <v>49801</v>
      </c>
      <c r="K11">
        <v>1981</v>
      </c>
      <c r="L11">
        <v>98</v>
      </c>
      <c r="M11" s="1" t="s">
        <v>35</v>
      </c>
      <c r="N11">
        <v>110709</v>
      </c>
      <c r="O11" s="1" t="s">
        <v>36</v>
      </c>
      <c r="P11" s="1" t="s">
        <v>68</v>
      </c>
      <c r="Q11" s="1" t="s">
        <v>221</v>
      </c>
      <c r="R11" s="1" t="s">
        <v>222</v>
      </c>
      <c r="S11" s="1" t="s">
        <v>223</v>
      </c>
      <c r="T11" s="1" t="s">
        <v>224</v>
      </c>
      <c r="U11" s="1" t="s">
        <v>226</v>
      </c>
      <c r="V11" s="1" t="s">
        <v>43</v>
      </c>
      <c r="W11" s="1" t="s">
        <v>152</v>
      </c>
      <c r="X11">
        <v>7</v>
      </c>
    </row>
    <row r="12" spans="1:25" hidden="1" x14ac:dyDescent="0.35">
      <c r="A12" s="1" t="s">
        <v>32</v>
      </c>
      <c r="B12" s="1" t="s">
        <v>227</v>
      </c>
      <c r="C12" s="2">
        <v>44041</v>
      </c>
      <c r="D12" s="2">
        <v>44042</v>
      </c>
      <c r="E12" s="1" t="s">
        <v>33</v>
      </c>
      <c r="F12">
        <v>72815</v>
      </c>
      <c r="G12" s="1" t="s">
        <v>56</v>
      </c>
      <c r="H12" s="1" t="s">
        <v>34</v>
      </c>
      <c r="I12">
        <v>30071</v>
      </c>
      <c r="J12">
        <v>49801</v>
      </c>
      <c r="K12">
        <v>1981</v>
      </c>
      <c r="L12">
        <v>98</v>
      </c>
      <c r="M12" s="1" t="s">
        <v>35</v>
      </c>
      <c r="N12">
        <v>110709</v>
      </c>
      <c r="O12" s="1" t="s">
        <v>36</v>
      </c>
      <c r="P12" s="1" t="s">
        <v>61</v>
      </c>
      <c r="Q12" s="1" t="s">
        <v>221</v>
      </c>
      <c r="R12" s="1" t="s">
        <v>222</v>
      </c>
      <c r="S12" s="1" t="s">
        <v>228</v>
      </c>
      <c r="T12" s="1" t="s">
        <v>224</v>
      </c>
      <c r="U12" s="1" t="s">
        <v>230</v>
      </c>
      <c r="V12" s="1" t="s">
        <v>43</v>
      </c>
      <c r="W12" s="1" t="s">
        <v>152</v>
      </c>
      <c r="X12">
        <v>7</v>
      </c>
    </row>
    <row r="13" spans="1:25" hidden="1" x14ac:dyDescent="0.35">
      <c r="A13" s="1" t="s">
        <v>32</v>
      </c>
      <c r="B13" s="1" t="s">
        <v>231</v>
      </c>
      <c r="C13" s="2">
        <v>44041</v>
      </c>
      <c r="D13" s="2">
        <v>44042</v>
      </c>
      <c r="E13" s="1" t="s">
        <v>33</v>
      </c>
      <c r="F13">
        <v>72815</v>
      </c>
      <c r="G13" s="1" t="s">
        <v>56</v>
      </c>
      <c r="H13" s="1" t="s">
        <v>34</v>
      </c>
      <c r="I13">
        <v>30071</v>
      </c>
      <c r="J13">
        <v>49801</v>
      </c>
      <c r="K13">
        <v>1981</v>
      </c>
      <c r="L13">
        <v>98</v>
      </c>
      <c r="M13" s="1" t="s">
        <v>35</v>
      </c>
      <c r="N13">
        <v>110709</v>
      </c>
      <c r="O13" s="1" t="s">
        <v>36</v>
      </c>
      <c r="P13" s="1" t="s">
        <v>61</v>
      </c>
      <c r="Q13" s="1" t="s">
        <v>221</v>
      </c>
      <c r="R13" s="1" t="s">
        <v>222</v>
      </c>
      <c r="S13" s="1" t="s">
        <v>232</v>
      </c>
      <c r="T13" s="1" t="s">
        <v>224</v>
      </c>
      <c r="U13" s="1" t="s">
        <v>234</v>
      </c>
      <c r="V13" s="1" t="s">
        <v>43</v>
      </c>
      <c r="W13" s="1" t="s">
        <v>152</v>
      </c>
      <c r="X13">
        <v>7</v>
      </c>
    </row>
    <row r="14" spans="1:25" hidden="1" x14ac:dyDescent="0.35">
      <c r="A14" s="1" t="s">
        <v>32</v>
      </c>
      <c r="B14" s="1" t="s">
        <v>235</v>
      </c>
      <c r="C14" s="2">
        <v>44041</v>
      </c>
      <c r="D14" s="2">
        <v>44042</v>
      </c>
      <c r="E14" s="1" t="s">
        <v>33</v>
      </c>
      <c r="F14">
        <v>72815</v>
      </c>
      <c r="G14" s="1" t="s">
        <v>56</v>
      </c>
      <c r="H14" s="1" t="s">
        <v>34</v>
      </c>
      <c r="I14">
        <v>30071</v>
      </c>
      <c r="J14">
        <v>49801</v>
      </c>
      <c r="K14">
        <v>1981</v>
      </c>
      <c r="L14">
        <v>98</v>
      </c>
      <c r="M14" s="1" t="s">
        <v>35</v>
      </c>
      <c r="N14">
        <v>110709</v>
      </c>
      <c r="O14" s="1" t="s">
        <v>36</v>
      </c>
      <c r="P14" s="1" t="s">
        <v>61</v>
      </c>
      <c r="Q14" s="1" t="s">
        <v>221</v>
      </c>
      <c r="R14" s="1" t="s">
        <v>222</v>
      </c>
      <c r="S14" s="1" t="s">
        <v>208</v>
      </c>
      <c r="T14" s="1" t="s">
        <v>224</v>
      </c>
      <c r="U14" s="1" t="s">
        <v>237</v>
      </c>
      <c r="V14" s="1" t="s">
        <v>43</v>
      </c>
      <c r="W14" s="1" t="s">
        <v>152</v>
      </c>
      <c r="X14">
        <v>7</v>
      </c>
    </row>
    <row r="15" spans="1:25" hidden="1" x14ac:dyDescent="0.35">
      <c r="A15" s="1" t="s">
        <v>32</v>
      </c>
      <c r="B15" s="1" t="s">
        <v>238</v>
      </c>
      <c r="C15" s="2">
        <v>44041</v>
      </c>
      <c r="D15" s="2">
        <v>44042</v>
      </c>
      <c r="E15" s="1" t="s">
        <v>33</v>
      </c>
      <c r="F15">
        <v>72815</v>
      </c>
      <c r="G15" s="1" t="s">
        <v>56</v>
      </c>
      <c r="H15" s="1" t="s">
        <v>34</v>
      </c>
      <c r="I15">
        <v>30071</v>
      </c>
      <c r="J15">
        <v>49801</v>
      </c>
      <c r="K15">
        <v>1981</v>
      </c>
      <c r="L15">
        <v>98</v>
      </c>
      <c r="M15" s="1" t="s">
        <v>35</v>
      </c>
      <c r="N15">
        <v>110709</v>
      </c>
      <c r="O15" s="1" t="s">
        <v>36</v>
      </c>
      <c r="P15" s="1" t="s">
        <v>61</v>
      </c>
      <c r="Q15" s="1" t="s">
        <v>221</v>
      </c>
      <c r="R15" s="1" t="s">
        <v>222</v>
      </c>
      <c r="S15" s="1" t="s">
        <v>239</v>
      </c>
      <c r="T15" s="1" t="s">
        <v>224</v>
      </c>
      <c r="U15" s="1" t="s">
        <v>241</v>
      </c>
      <c r="V15" s="1" t="s">
        <v>43</v>
      </c>
      <c r="W15" s="1" t="s">
        <v>152</v>
      </c>
      <c r="X15">
        <v>7</v>
      </c>
    </row>
    <row r="16" spans="1:25" hidden="1" x14ac:dyDescent="0.35">
      <c r="A16" s="1" t="s">
        <v>32</v>
      </c>
      <c r="B16" s="1" t="s">
        <v>242</v>
      </c>
      <c r="C16" s="2">
        <v>44041</v>
      </c>
      <c r="D16" s="2">
        <v>44042</v>
      </c>
      <c r="E16" s="1" t="s">
        <v>33</v>
      </c>
      <c r="F16">
        <v>72815</v>
      </c>
      <c r="G16" s="1" t="s">
        <v>56</v>
      </c>
      <c r="H16" s="1" t="s">
        <v>34</v>
      </c>
      <c r="I16">
        <v>30071</v>
      </c>
      <c r="J16">
        <v>49801</v>
      </c>
      <c r="K16">
        <v>1981</v>
      </c>
      <c r="L16">
        <v>98</v>
      </c>
      <c r="M16" s="1" t="s">
        <v>35</v>
      </c>
      <c r="N16">
        <v>110709</v>
      </c>
      <c r="O16" s="1" t="s">
        <v>36</v>
      </c>
      <c r="P16" s="1" t="s">
        <v>61</v>
      </c>
      <c r="Q16" s="1" t="s">
        <v>221</v>
      </c>
      <c r="R16" s="1" t="s">
        <v>222</v>
      </c>
      <c r="S16" s="1" t="s">
        <v>243</v>
      </c>
      <c r="T16" s="1" t="s">
        <v>224</v>
      </c>
      <c r="U16" s="1" t="s">
        <v>245</v>
      </c>
      <c r="V16" s="1" t="s">
        <v>43</v>
      </c>
      <c r="W16" s="1" t="s">
        <v>152</v>
      </c>
      <c r="X16">
        <v>7</v>
      </c>
    </row>
    <row r="17" spans="1:25" hidden="1" x14ac:dyDescent="0.35">
      <c r="A17" s="1" t="s">
        <v>32</v>
      </c>
      <c r="B17" s="1" t="s">
        <v>246</v>
      </c>
      <c r="C17" s="2">
        <v>44041</v>
      </c>
      <c r="D17" s="2">
        <v>44042</v>
      </c>
      <c r="E17" s="1" t="s">
        <v>33</v>
      </c>
      <c r="F17">
        <v>72815</v>
      </c>
      <c r="G17" s="1" t="s">
        <v>56</v>
      </c>
      <c r="H17" s="1" t="s">
        <v>34</v>
      </c>
      <c r="I17">
        <v>30071</v>
      </c>
      <c r="J17">
        <v>49801</v>
      </c>
      <c r="K17">
        <v>1981</v>
      </c>
      <c r="L17">
        <v>98</v>
      </c>
      <c r="M17" s="1" t="s">
        <v>35</v>
      </c>
      <c r="N17">
        <v>110709</v>
      </c>
      <c r="O17" s="1" t="s">
        <v>36</v>
      </c>
      <c r="P17" s="1" t="s">
        <v>61</v>
      </c>
      <c r="Q17" s="1" t="s">
        <v>221</v>
      </c>
      <c r="R17" s="1" t="s">
        <v>222</v>
      </c>
      <c r="S17" s="1" t="s">
        <v>247</v>
      </c>
      <c r="T17" s="1" t="s">
        <v>224</v>
      </c>
      <c r="U17" s="1" t="s">
        <v>249</v>
      </c>
      <c r="V17" s="1" t="s">
        <v>43</v>
      </c>
      <c r="W17" s="1" t="s">
        <v>152</v>
      </c>
      <c r="X17">
        <v>7</v>
      </c>
    </row>
    <row r="18" spans="1:25" hidden="1" x14ac:dyDescent="0.35">
      <c r="A18" s="1" t="s">
        <v>32</v>
      </c>
      <c r="B18" s="1" t="s">
        <v>250</v>
      </c>
      <c r="C18" s="2">
        <v>44041</v>
      </c>
      <c r="D18" s="2">
        <v>44042</v>
      </c>
      <c r="E18" s="1" t="s">
        <v>33</v>
      </c>
      <c r="F18">
        <v>72815</v>
      </c>
      <c r="G18" s="1" t="s">
        <v>56</v>
      </c>
      <c r="H18" s="1" t="s">
        <v>34</v>
      </c>
      <c r="I18">
        <v>30071</v>
      </c>
      <c r="J18">
        <v>49801</v>
      </c>
      <c r="K18">
        <v>1981</v>
      </c>
      <c r="L18">
        <v>98</v>
      </c>
      <c r="M18" s="1" t="s">
        <v>35</v>
      </c>
      <c r="N18">
        <v>110709</v>
      </c>
      <c r="O18" s="1" t="s">
        <v>36</v>
      </c>
      <c r="P18" s="1" t="s">
        <v>251</v>
      </c>
      <c r="Q18" s="1" t="s">
        <v>221</v>
      </c>
      <c r="R18" s="1" t="s">
        <v>222</v>
      </c>
      <c r="S18" s="1" t="s">
        <v>252</v>
      </c>
      <c r="T18" s="1" t="s">
        <v>224</v>
      </c>
      <c r="U18" s="1" t="s">
        <v>254</v>
      </c>
      <c r="V18" s="1" t="s">
        <v>43</v>
      </c>
      <c r="W18" s="1" t="s">
        <v>152</v>
      </c>
      <c r="X18">
        <v>7</v>
      </c>
    </row>
    <row r="19" spans="1:25" hidden="1" x14ac:dyDescent="0.35">
      <c r="A19" s="1" t="s">
        <v>32</v>
      </c>
      <c r="B19" s="1" t="s">
        <v>255</v>
      </c>
      <c r="C19" s="2">
        <v>44057</v>
      </c>
      <c r="D19" s="2">
        <v>44058</v>
      </c>
      <c r="E19" s="1" t="s">
        <v>33</v>
      </c>
      <c r="F19">
        <v>72330</v>
      </c>
      <c r="G19" s="1" t="s">
        <v>256</v>
      </c>
      <c r="H19" s="1" t="s">
        <v>34</v>
      </c>
      <c r="I19">
        <v>30071</v>
      </c>
      <c r="J19">
        <v>49801</v>
      </c>
      <c r="K19">
        <v>1981</v>
      </c>
      <c r="L19">
        <v>98</v>
      </c>
      <c r="M19" s="1" t="s">
        <v>35</v>
      </c>
      <c r="N19">
        <v>110709</v>
      </c>
      <c r="O19" s="1" t="s">
        <v>36</v>
      </c>
      <c r="P19" s="1" t="s">
        <v>259</v>
      </c>
      <c r="Q19" s="1" t="s">
        <v>260</v>
      </c>
      <c r="R19" s="1" t="s">
        <v>261</v>
      </c>
      <c r="S19" s="1" t="s">
        <v>262</v>
      </c>
      <c r="T19" s="1" t="s">
        <v>263</v>
      </c>
      <c r="U19" s="1" t="s">
        <v>265</v>
      </c>
      <c r="V19" s="1" t="s">
        <v>43</v>
      </c>
      <c r="W19" s="1" t="s">
        <v>152</v>
      </c>
      <c r="X19">
        <v>8</v>
      </c>
    </row>
    <row r="20" spans="1:25" hidden="1" x14ac:dyDescent="0.35">
      <c r="A20" s="1" t="s">
        <v>32</v>
      </c>
      <c r="B20" s="1" t="s">
        <v>266</v>
      </c>
      <c r="C20" s="2">
        <v>44057</v>
      </c>
      <c r="D20" s="2">
        <v>44058</v>
      </c>
      <c r="E20" s="1" t="s">
        <v>33</v>
      </c>
      <c r="F20">
        <v>72330</v>
      </c>
      <c r="G20" s="1" t="s">
        <v>256</v>
      </c>
      <c r="H20" s="1" t="s">
        <v>34</v>
      </c>
      <c r="I20">
        <v>30071</v>
      </c>
      <c r="J20">
        <v>49801</v>
      </c>
      <c r="K20">
        <v>1981</v>
      </c>
      <c r="L20">
        <v>98</v>
      </c>
      <c r="M20" s="1" t="s">
        <v>35</v>
      </c>
      <c r="N20">
        <v>110709</v>
      </c>
      <c r="O20" s="1" t="s">
        <v>36</v>
      </c>
      <c r="P20" s="1" t="s">
        <v>269</v>
      </c>
      <c r="Q20" s="1" t="s">
        <v>270</v>
      </c>
      <c r="R20" s="1" t="s">
        <v>261</v>
      </c>
      <c r="S20" s="1" t="s">
        <v>271</v>
      </c>
      <c r="T20" s="1" t="s">
        <v>263</v>
      </c>
      <c r="U20" s="1" t="s">
        <v>273</v>
      </c>
      <c r="V20" s="1" t="s">
        <v>43</v>
      </c>
      <c r="W20" s="1" t="s">
        <v>152</v>
      </c>
      <c r="X20">
        <v>8</v>
      </c>
    </row>
    <row r="21" spans="1:25" hidden="1" x14ac:dyDescent="0.35">
      <c r="A21" s="1" t="s">
        <v>32</v>
      </c>
      <c r="B21" s="1" t="s">
        <v>274</v>
      </c>
      <c r="C21" s="2">
        <v>44057</v>
      </c>
      <c r="D21" s="2">
        <v>44058</v>
      </c>
      <c r="E21" s="1" t="s">
        <v>33</v>
      </c>
      <c r="F21">
        <v>73110</v>
      </c>
      <c r="G21" s="1" t="s">
        <v>129</v>
      </c>
      <c r="H21" s="1" t="s">
        <v>34</v>
      </c>
      <c r="I21">
        <v>30071</v>
      </c>
      <c r="J21">
        <v>49801</v>
      </c>
      <c r="K21">
        <v>1981</v>
      </c>
      <c r="L21">
        <v>98</v>
      </c>
      <c r="M21" s="1" t="s">
        <v>35</v>
      </c>
      <c r="N21">
        <v>110709</v>
      </c>
      <c r="O21" s="1" t="s">
        <v>36</v>
      </c>
      <c r="P21" s="1" t="s">
        <v>275</v>
      </c>
      <c r="Q21" s="1" t="s">
        <v>276</v>
      </c>
      <c r="R21" s="1" t="s">
        <v>261</v>
      </c>
      <c r="S21" s="1" t="s">
        <v>201</v>
      </c>
      <c r="T21" s="1" t="s">
        <v>263</v>
      </c>
      <c r="U21" s="1" t="s">
        <v>277</v>
      </c>
      <c r="V21" s="1" t="s">
        <v>43</v>
      </c>
      <c r="W21" s="1" t="s">
        <v>152</v>
      </c>
      <c r="X21">
        <v>8</v>
      </c>
    </row>
    <row r="22" spans="1:25" hidden="1" x14ac:dyDescent="0.35">
      <c r="A22" s="1" t="s">
        <v>32</v>
      </c>
      <c r="B22" s="1" t="s">
        <v>278</v>
      </c>
      <c r="C22" s="2">
        <v>44070</v>
      </c>
      <c r="D22" s="2">
        <v>44071</v>
      </c>
      <c r="E22" s="1" t="s">
        <v>33</v>
      </c>
      <c r="F22">
        <v>73110</v>
      </c>
      <c r="G22" s="1" t="s">
        <v>129</v>
      </c>
      <c r="H22" s="1" t="s">
        <v>34</v>
      </c>
      <c r="I22">
        <v>30071</v>
      </c>
      <c r="J22">
        <v>49801</v>
      </c>
      <c r="K22">
        <v>1981</v>
      </c>
      <c r="L22">
        <v>98</v>
      </c>
      <c r="M22" s="1" t="s">
        <v>35</v>
      </c>
      <c r="N22">
        <v>110709</v>
      </c>
      <c r="O22" s="1" t="s">
        <v>36</v>
      </c>
      <c r="P22" s="1" t="s">
        <v>279</v>
      </c>
      <c r="Q22" s="1" t="s">
        <v>280</v>
      </c>
      <c r="R22" s="1" t="s">
        <v>41</v>
      </c>
      <c r="S22" s="1" t="s">
        <v>282</v>
      </c>
      <c r="T22" s="1" t="s">
        <v>283</v>
      </c>
      <c r="U22" s="1" t="s">
        <v>42</v>
      </c>
      <c r="V22" s="1" t="s">
        <v>286</v>
      </c>
      <c r="W22" s="1" t="s">
        <v>43</v>
      </c>
      <c r="X22">
        <v>2020</v>
      </c>
      <c r="Y22">
        <v>8</v>
      </c>
    </row>
    <row r="23" spans="1:25" hidden="1" x14ac:dyDescent="0.35">
      <c r="A23" s="1" t="s">
        <v>32</v>
      </c>
      <c r="B23" s="1" t="s">
        <v>288</v>
      </c>
      <c r="C23" s="2">
        <v>44075</v>
      </c>
      <c r="D23" s="2">
        <v>44076</v>
      </c>
      <c r="E23" s="1" t="s">
        <v>33</v>
      </c>
      <c r="F23">
        <v>72815</v>
      </c>
      <c r="G23" s="1" t="s">
        <v>56</v>
      </c>
      <c r="H23" s="1" t="s">
        <v>34</v>
      </c>
      <c r="I23">
        <v>30071</v>
      </c>
      <c r="J23">
        <v>49801</v>
      </c>
      <c r="K23">
        <v>1981</v>
      </c>
      <c r="L23">
        <v>98</v>
      </c>
      <c r="M23" s="1" t="s">
        <v>35</v>
      </c>
      <c r="N23">
        <v>110709</v>
      </c>
      <c r="O23" s="1" t="s">
        <v>36</v>
      </c>
      <c r="P23" s="1" t="s">
        <v>291</v>
      </c>
      <c r="Q23" s="1" t="s">
        <v>292</v>
      </c>
      <c r="R23" s="1" t="s">
        <v>293</v>
      </c>
      <c r="S23" s="1" t="s">
        <v>294</v>
      </c>
      <c r="T23" s="1" t="s">
        <v>287</v>
      </c>
      <c r="U23" s="1" t="s">
        <v>296</v>
      </c>
      <c r="V23" s="1" t="s">
        <v>43</v>
      </c>
      <c r="W23" s="1" t="s">
        <v>152</v>
      </c>
      <c r="X23">
        <v>9</v>
      </c>
    </row>
    <row r="24" spans="1:25" hidden="1" x14ac:dyDescent="0.35">
      <c r="A24" s="1" t="s">
        <v>32</v>
      </c>
      <c r="B24" s="1" t="s">
        <v>297</v>
      </c>
      <c r="C24" s="2">
        <v>44106</v>
      </c>
      <c r="D24" s="2">
        <v>44111</v>
      </c>
      <c r="E24" s="1" t="s">
        <v>33</v>
      </c>
      <c r="F24">
        <v>72350</v>
      </c>
      <c r="G24" s="1" t="s">
        <v>298</v>
      </c>
      <c r="H24" s="1" t="s">
        <v>34</v>
      </c>
      <c r="I24">
        <v>30071</v>
      </c>
      <c r="J24">
        <v>49801</v>
      </c>
      <c r="K24">
        <v>1981</v>
      </c>
      <c r="L24">
        <v>98</v>
      </c>
      <c r="M24" s="1" t="s">
        <v>35</v>
      </c>
      <c r="N24">
        <v>110709</v>
      </c>
      <c r="O24" s="1" t="s">
        <v>36</v>
      </c>
      <c r="P24" s="1" t="s">
        <v>54</v>
      </c>
      <c r="Q24" s="1" t="s">
        <v>301</v>
      </c>
      <c r="R24" s="1" t="s">
        <v>302</v>
      </c>
      <c r="S24" s="1" t="s">
        <v>303</v>
      </c>
      <c r="T24" s="1" t="s">
        <v>304</v>
      </c>
      <c r="U24" s="1" t="s">
        <v>306</v>
      </c>
      <c r="V24" s="1" t="s">
        <v>43</v>
      </c>
      <c r="W24" s="1" t="s">
        <v>152</v>
      </c>
      <c r="X24">
        <v>10</v>
      </c>
    </row>
    <row r="25" spans="1:25" x14ac:dyDescent="0.35">
      <c r="A25" s="1" t="s">
        <v>48</v>
      </c>
      <c r="B25" s="1" t="s">
        <v>310</v>
      </c>
      <c r="C25" s="2">
        <v>43861</v>
      </c>
      <c r="D25" s="2">
        <v>43913</v>
      </c>
      <c r="E25" s="1" t="s">
        <v>33</v>
      </c>
      <c r="F25">
        <v>75105</v>
      </c>
      <c r="G25" s="1" t="s">
        <v>50</v>
      </c>
      <c r="H25" s="1" t="s">
        <v>34</v>
      </c>
      <c r="I25">
        <v>30071</v>
      </c>
      <c r="J25">
        <v>49801</v>
      </c>
      <c r="K25">
        <v>1981</v>
      </c>
      <c r="L25">
        <v>98</v>
      </c>
      <c r="M25" s="1" t="s">
        <v>35</v>
      </c>
      <c r="N25">
        <v>110709</v>
      </c>
      <c r="O25" s="1" t="s">
        <v>36</v>
      </c>
      <c r="P25" s="1" t="s">
        <v>307</v>
      </c>
      <c r="Q25" s="1" t="s">
        <v>311</v>
      </c>
      <c r="R25" s="1" t="s">
        <v>308</v>
      </c>
      <c r="S25" s="1" t="s">
        <v>312</v>
      </c>
      <c r="T25" s="1" t="s">
        <v>309</v>
      </c>
      <c r="U25" s="1" t="s">
        <v>314</v>
      </c>
      <c r="V25" s="1" t="s">
        <v>49</v>
      </c>
      <c r="W25" s="1" t="s">
        <v>152</v>
      </c>
      <c r="X25">
        <v>1</v>
      </c>
    </row>
    <row r="26" spans="1:25" x14ac:dyDescent="0.35">
      <c r="A26" s="1" t="s">
        <v>48</v>
      </c>
      <c r="B26" s="1" t="s">
        <v>315</v>
      </c>
      <c r="C26" s="2">
        <v>43921</v>
      </c>
      <c r="D26" s="2">
        <v>43940</v>
      </c>
      <c r="E26" s="1" t="s">
        <v>33</v>
      </c>
      <c r="F26">
        <v>75105</v>
      </c>
      <c r="G26" s="1" t="s">
        <v>50</v>
      </c>
      <c r="H26" s="1" t="s">
        <v>34</v>
      </c>
      <c r="I26">
        <v>30071</v>
      </c>
      <c r="J26">
        <v>49801</v>
      </c>
      <c r="K26">
        <v>1981</v>
      </c>
      <c r="L26">
        <v>98</v>
      </c>
      <c r="M26" s="1" t="s">
        <v>35</v>
      </c>
      <c r="N26">
        <v>110709</v>
      </c>
      <c r="O26" s="1" t="s">
        <v>36</v>
      </c>
      <c r="P26" s="1" t="s">
        <v>316</v>
      </c>
      <c r="Q26" s="1" t="s">
        <v>311</v>
      </c>
      <c r="R26" s="1" t="s">
        <v>317</v>
      </c>
      <c r="S26" s="1" t="s">
        <v>318</v>
      </c>
      <c r="T26" s="1" t="s">
        <v>319</v>
      </c>
      <c r="U26" s="1" t="s">
        <v>321</v>
      </c>
      <c r="V26" s="1" t="s">
        <v>49</v>
      </c>
      <c r="W26" s="1" t="s">
        <v>152</v>
      </c>
      <c r="X26">
        <v>3</v>
      </c>
    </row>
    <row r="27" spans="1:25" x14ac:dyDescent="0.35">
      <c r="A27" s="1" t="s">
        <v>48</v>
      </c>
      <c r="B27" s="1" t="s">
        <v>322</v>
      </c>
      <c r="C27" s="2">
        <v>43921</v>
      </c>
      <c r="D27" s="2">
        <v>43940</v>
      </c>
      <c r="E27" s="1" t="s">
        <v>33</v>
      </c>
      <c r="F27">
        <v>75105</v>
      </c>
      <c r="G27" s="1" t="s">
        <v>50</v>
      </c>
      <c r="H27" s="1" t="s">
        <v>34</v>
      </c>
      <c r="I27">
        <v>30071</v>
      </c>
      <c r="J27">
        <v>49801</v>
      </c>
      <c r="K27">
        <v>1981</v>
      </c>
      <c r="L27">
        <v>98</v>
      </c>
      <c r="M27" s="1" t="s">
        <v>35</v>
      </c>
      <c r="N27">
        <v>110709</v>
      </c>
      <c r="O27" s="1" t="s">
        <v>36</v>
      </c>
      <c r="P27" s="1" t="s">
        <v>316</v>
      </c>
      <c r="Q27" s="1" t="s">
        <v>311</v>
      </c>
      <c r="R27" s="1" t="s">
        <v>317</v>
      </c>
      <c r="S27" s="1" t="s">
        <v>323</v>
      </c>
      <c r="T27" s="1" t="s">
        <v>319</v>
      </c>
      <c r="U27" s="1" t="s">
        <v>325</v>
      </c>
      <c r="V27" s="1" t="s">
        <v>49</v>
      </c>
      <c r="W27" s="1" t="s">
        <v>152</v>
      </c>
      <c r="X27">
        <v>3</v>
      </c>
    </row>
    <row r="28" spans="1:25" x14ac:dyDescent="0.35">
      <c r="A28" s="1" t="s">
        <v>48</v>
      </c>
      <c r="B28" s="1" t="s">
        <v>326</v>
      </c>
      <c r="C28" s="2">
        <v>43951</v>
      </c>
      <c r="D28" s="2">
        <v>43969</v>
      </c>
      <c r="E28" s="1" t="s">
        <v>33</v>
      </c>
      <c r="F28">
        <v>75105</v>
      </c>
      <c r="G28" s="1" t="s">
        <v>50</v>
      </c>
      <c r="H28" s="1" t="s">
        <v>34</v>
      </c>
      <c r="I28">
        <v>30071</v>
      </c>
      <c r="J28">
        <v>49801</v>
      </c>
      <c r="K28">
        <v>1981</v>
      </c>
      <c r="L28">
        <v>98</v>
      </c>
      <c r="M28" s="1" t="s">
        <v>35</v>
      </c>
      <c r="N28">
        <v>110709</v>
      </c>
      <c r="O28" s="1" t="s">
        <v>36</v>
      </c>
      <c r="P28" s="1" t="s">
        <v>327</v>
      </c>
      <c r="Q28" s="1" t="s">
        <v>311</v>
      </c>
      <c r="R28" s="1" t="s">
        <v>328</v>
      </c>
      <c r="S28" s="1" t="s">
        <v>329</v>
      </c>
      <c r="T28" s="1" t="s">
        <v>330</v>
      </c>
      <c r="U28" s="1" t="s">
        <v>332</v>
      </c>
      <c r="V28" s="1" t="s">
        <v>49</v>
      </c>
      <c r="W28" s="1" t="s">
        <v>152</v>
      </c>
      <c r="X28">
        <v>4</v>
      </c>
    </row>
    <row r="29" spans="1:25" x14ac:dyDescent="0.35">
      <c r="A29" s="1" t="s">
        <v>48</v>
      </c>
      <c r="B29" s="1" t="s">
        <v>336</v>
      </c>
      <c r="C29" s="2">
        <v>44043</v>
      </c>
      <c r="D29" s="2">
        <v>44044</v>
      </c>
      <c r="E29" s="1" t="s">
        <v>33</v>
      </c>
      <c r="F29">
        <v>75105</v>
      </c>
      <c r="G29" s="1" t="s">
        <v>50</v>
      </c>
      <c r="H29" s="1" t="s">
        <v>34</v>
      </c>
      <c r="I29">
        <v>30071</v>
      </c>
      <c r="J29">
        <v>49801</v>
      </c>
      <c r="K29">
        <v>1981</v>
      </c>
      <c r="L29">
        <v>98</v>
      </c>
      <c r="M29" s="1" t="s">
        <v>35</v>
      </c>
      <c r="N29">
        <v>110709</v>
      </c>
      <c r="O29" s="1" t="s">
        <v>36</v>
      </c>
      <c r="P29" s="1" t="s">
        <v>333</v>
      </c>
      <c r="Q29" s="1" t="s">
        <v>311</v>
      </c>
      <c r="R29" s="1" t="s">
        <v>334</v>
      </c>
      <c r="S29" s="1" t="s">
        <v>337</v>
      </c>
      <c r="T29" s="1" t="s">
        <v>335</v>
      </c>
      <c r="U29" s="1" t="s">
        <v>339</v>
      </c>
      <c r="V29" s="1" t="s">
        <v>49</v>
      </c>
      <c r="W29" s="1" t="s">
        <v>152</v>
      </c>
      <c r="X29">
        <v>7</v>
      </c>
    </row>
    <row r="30" spans="1:25" x14ac:dyDescent="0.35">
      <c r="A30" s="1" t="s">
        <v>48</v>
      </c>
      <c r="B30" s="1" t="s">
        <v>343</v>
      </c>
      <c r="C30" s="2">
        <v>44058</v>
      </c>
      <c r="D30" s="2">
        <v>44060</v>
      </c>
      <c r="E30" s="1" t="s">
        <v>33</v>
      </c>
      <c r="F30">
        <v>75105</v>
      </c>
      <c r="G30" s="1" t="s">
        <v>50</v>
      </c>
      <c r="H30" s="1" t="s">
        <v>34</v>
      </c>
      <c r="I30">
        <v>30071</v>
      </c>
      <c r="J30">
        <v>49801</v>
      </c>
      <c r="K30">
        <v>1981</v>
      </c>
      <c r="L30">
        <v>98</v>
      </c>
      <c r="M30" s="1" t="s">
        <v>35</v>
      </c>
      <c r="N30">
        <v>110709</v>
      </c>
      <c r="O30" s="1" t="s">
        <v>36</v>
      </c>
      <c r="P30" s="1" t="s">
        <v>340</v>
      </c>
      <c r="Q30" s="1" t="s">
        <v>311</v>
      </c>
      <c r="R30" s="1" t="s">
        <v>341</v>
      </c>
      <c r="S30" s="1" t="s">
        <v>344</v>
      </c>
      <c r="T30" s="1" t="s">
        <v>342</v>
      </c>
      <c r="U30" s="1" t="s">
        <v>346</v>
      </c>
      <c r="V30" s="1" t="s">
        <v>49</v>
      </c>
      <c r="W30" s="1" t="s">
        <v>152</v>
      </c>
      <c r="X30">
        <v>8</v>
      </c>
    </row>
    <row r="31" spans="1:25" x14ac:dyDescent="0.35">
      <c r="A31" s="1" t="s">
        <v>48</v>
      </c>
      <c r="B31" s="1" t="s">
        <v>350</v>
      </c>
      <c r="C31" s="2">
        <v>44074</v>
      </c>
      <c r="D31" s="2">
        <v>44086</v>
      </c>
      <c r="E31" s="1" t="s">
        <v>33</v>
      </c>
      <c r="F31">
        <v>75105</v>
      </c>
      <c r="G31" s="1" t="s">
        <v>50</v>
      </c>
      <c r="H31" s="1" t="s">
        <v>34</v>
      </c>
      <c r="I31">
        <v>30071</v>
      </c>
      <c r="J31">
        <v>49801</v>
      </c>
      <c r="K31">
        <v>1981</v>
      </c>
      <c r="L31">
        <v>98</v>
      </c>
      <c r="M31" s="1" t="s">
        <v>35</v>
      </c>
      <c r="N31">
        <v>110709</v>
      </c>
      <c r="O31" s="1" t="s">
        <v>36</v>
      </c>
      <c r="P31" s="1" t="s">
        <v>347</v>
      </c>
      <c r="Q31" s="1" t="s">
        <v>311</v>
      </c>
      <c r="R31" s="1" t="s">
        <v>348</v>
      </c>
      <c r="S31" s="1" t="s">
        <v>351</v>
      </c>
      <c r="T31" s="1" t="s">
        <v>349</v>
      </c>
      <c r="U31" s="1" t="s">
        <v>353</v>
      </c>
      <c r="V31" s="1" t="s">
        <v>49</v>
      </c>
      <c r="W31" s="1" t="s">
        <v>152</v>
      </c>
      <c r="X31">
        <v>8</v>
      </c>
    </row>
    <row r="32" spans="1:25" x14ac:dyDescent="0.35">
      <c r="A32" s="1" t="s">
        <v>48</v>
      </c>
      <c r="B32" s="1" t="s">
        <v>357</v>
      </c>
      <c r="C32" s="2">
        <v>44085</v>
      </c>
      <c r="D32" s="2">
        <v>44086</v>
      </c>
      <c r="E32" s="1" t="s">
        <v>33</v>
      </c>
      <c r="F32">
        <v>75105</v>
      </c>
      <c r="G32" s="1" t="s">
        <v>50</v>
      </c>
      <c r="H32" s="1" t="s">
        <v>34</v>
      </c>
      <c r="I32">
        <v>30071</v>
      </c>
      <c r="J32">
        <v>49801</v>
      </c>
      <c r="K32">
        <v>1981</v>
      </c>
      <c r="L32">
        <v>98</v>
      </c>
      <c r="M32" s="1" t="s">
        <v>35</v>
      </c>
      <c r="N32">
        <v>110709</v>
      </c>
      <c r="O32" s="1" t="s">
        <v>36</v>
      </c>
      <c r="P32" s="1" t="s">
        <v>354</v>
      </c>
      <c r="Q32" s="1" t="s">
        <v>311</v>
      </c>
      <c r="R32" s="1" t="s">
        <v>355</v>
      </c>
      <c r="S32" s="1" t="s">
        <v>358</v>
      </c>
      <c r="T32" s="1" t="s">
        <v>356</v>
      </c>
      <c r="U32" s="1" t="s">
        <v>360</v>
      </c>
      <c r="V32" s="1" t="s">
        <v>49</v>
      </c>
      <c r="W32" s="1" t="s">
        <v>152</v>
      </c>
      <c r="X32">
        <v>9</v>
      </c>
    </row>
    <row r="33" spans="1:24" x14ac:dyDescent="0.35">
      <c r="A33" s="1" t="s">
        <v>44</v>
      </c>
      <c r="B33" s="1" t="s">
        <v>361</v>
      </c>
      <c r="C33" s="2">
        <v>44104</v>
      </c>
      <c r="D33" s="2">
        <v>44116</v>
      </c>
      <c r="E33" s="1" t="s">
        <v>33</v>
      </c>
      <c r="F33">
        <v>64397</v>
      </c>
      <c r="G33" s="1" t="s">
        <v>69</v>
      </c>
      <c r="H33" s="1" t="s">
        <v>34</v>
      </c>
      <c r="I33">
        <v>30071</v>
      </c>
      <c r="J33">
        <v>49801</v>
      </c>
      <c r="K33">
        <v>1981</v>
      </c>
      <c r="L33">
        <v>98</v>
      </c>
      <c r="M33" s="1" t="s">
        <v>35</v>
      </c>
      <c r="N33">
        <v>110709</v>
      </c>
      <c r="O33" s="1" t="s">
        <v>45</v>
      </c>
      <c r="P33" s="1" t="s">
        <v>362</v>
      </c>
      <c r="Q33" s="1" t="s">
        <v>69</v>
      </c>
      <c r="R33" s="1" t="s">
        <v>363</v>
      </c>
      <c r="S33" s="1" t="s">
        <v>364</v>
      </c>
      <c r="T33" s="1" t="s">
        <v>365</v>
      </c>
      <c r="U33" s="1" t="s">
        <v>367</v>
      </c>
      <c r="V33" s="1" t="s">
        <v>47</v>
      </c>
      <c r="W33" s="1" t="s">
        <v>152</v>
      </c>
      <c r="X33">
        <v>9</v>
      </c>
    </row>
    <row r="34" spans="1:24" x14ac:dyDescent="0.35">
      <c r="A34" s="1" t="s">
        <v>48</v>
      </c>
      <c r="B34" s="1" t="s">
        <v>368</v>
      </c>
      <c r="C34" s="2">
        <v>44104</v>
      </c>
      <c r="D34" s="2">
        <v>44123</v>
      </c>
      <c r="E34" s="1" t="s">
        <v>33</v>
      </c>
      <c r="F34">
        <v>75105</v>
      </c>
      <c r="G34" s="1" t="s">
        <v>50</v>
      </c>
      <c r="H34" s="1" t="s">
        <v>34</v>
      </c>
      <c r="I34">
        <v>30071</v>
      </c>
      <c r="J34">
        <v>49801</v>
      </c>
      <c r="K34">
        <v>1981</v>
      </c>
      <c r="L34">
        <v>98</v>
      </c>
      <c r="M34" s="1" t="s">
        <v>35</v>
      </c>
      <c r="N34">
        <v>110709</v>
      </c>
      <c r="O34" s="1" t="s">
        <v>45</v>
      </c>
      <c r="P34" s="1" t="s">
        <v>369</v>
      </c>
      <c r="Q34" s="1" t="s">
        <v>311</v>
      </c>
      <c r="R34" s="1" t="s">
        <v>370</v>
      </c>
      <c r="S34" s="1" t="s">
        <v>371</v>
      </c>
      <c r="T34" s="1" t="s">
        <v>365</v>
      </c>
      <c r="U34" s="1" t="s">
        <v>373</v>
      </c>
      <c r="V34" s="1" t="s">
        <v>49</v>
      </c>
      <c r="W34" s="1" t="s">
        <v>152</v>
      </c>
      <c r="X34">
        <v>9</v>
      </c>
    </row>
    <row r="35" spans="1:24" x14ac:dyDescent="0.35">
      <c r="A35" s="1" t="s">
        <v>48</v>
      </c>
      <c r="B35" s="1" t="s">
        <v>377</v>
      </c>
      <c r="C35" s="2">
        <v>44120</v>
      </c>
      <c r="D35" s="2">
        <v>44123</v>
      </c>
      <c r="E35" s="1" t="s">
        <v>33</v>
      </c>
      <c r="F35">
        <v>75105</v>
      </c>
      <c r="G35" s="1" t="s">
        <v>50</v>
      </c>
      <c r="H35" s="1" t="s">
        <v>34</v>
      </c>
      <c r="I35">
        <v>30071</v>
      </c>
      <c r="J35">
        <v>49801</v>
      </c>
      <c r="K35">
        <v>1981</v>
      </c>
      <c r="L35">
        <v>98</v>
      </c>
      <c r="M35" s="1" t="s">
        <v>35</v>
      </c>
      <c r="N35">
        <v>110709</v>
      </c>
      <c r="O35" s="1" t="s">
        <v>36</v>
      </c>
      <c r="P35" s="1" t="s">
        <v>374</v>
      </c>
      <c r="Q35" s="1" t="s">
        <v>311</v>
      </c>
      <c r="R35" s="1" t="s">
        <v>375</v>
      </c>
      <c r="S35" s="1" t="s">
        <v>378</v>
      </c>
      <c r="T35" s="1" t="s">
        <v>376</v>
      </c>
      <c r="U35" s="1" t="s">
        <v>380</v>
      </c>
      <c r="V35" s="1" t="s">
        <v>49</v>
      </c>
      <c r="W35" s="1" t="s">
        <v>152</v>
      </c>
      <c r="X35">
        <v>10</v>
      </c>
    </row>
    <row r="38" spans="1:24" x14ac:dyDescent="0.35">
      <c r="U38" s="106" t="s">
        <v>382</v>
      </c>
    </row>
  </sheetData>
  <pageMargins left="0.7" right="0.7" top="0.75" bottom="0.75" header="0.3" footer="0.3"/>
  <pageSetup orientation="portrait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DECE7-834F-4E24-9345-22673B05FE3D}">
  <sheetPr>
    <tabColor rgb="FFFFFF00"/>
  </sheetPr>
  <dimension ref="B3:F13"/>
  <sheetViews>
    <sheetView workbookViewId="0">
      <selection activeCell="I11" sqref="I11"/>
    </sheetView>
  </sheetViews>
  <sheetFormatPr defaultRowHeight="14.5" x14ac:dyDescent="0.35"/>
  <cols>
    <col min="2" max="2" width="17.26953125" customWidth="1"/>
    <col min="3" max="3" width="23.81640625" customWidth="1"/>
    <col min="4" max="4" width="18.7265625" customWidth="1"/>
  </cols>
  <sheetData>
    <row r="3" spans="2:6" ht="37" x14ac:dyDescent="0.35">
      <c r="B3" s="15" t="s">
        <v>86</v>
      </c>
      <c r="C3" s="9" t="s">
        <v>82</v>
      </c>
      <c r="D3" s="11" t="s">
        <v>83</v>
      </c>
    </row>
    <row r="4" spans="2:6" ht="18.5" x14ac:dyDescent="0.35">
      <c r="B4" s="8" t="s">
        <v>84</v>
      </c>
      <c r="C4" s="9"/>
      <c r="D4" s="11">
        <v>290000</v>
      </c>
    </row>
    <row r="5" spans="2:6" ht="18.5" x14ac:dyDescent="0.35">
      <c r="B5" s="6" t="s">
        <v>75</v>
      </c>
      <c r="C5" s="10">
        <v>43340</v>
      </c>
      <c r="D5" s="7">
        <v>20000</v>
      </c>
    </row>
    <row r="6" spans="2:6" ht="18.5" x14ac:dyDescent="0.35">
      <c r="B6" s="6" t="s">
        <v>76</v>
      </c>
      <c r="C6" s="10">
        <v>43412</v>
      </c>
      <c r="D6" s="7">
        <v>40000</v>
      </c>
    </row>
    <row r="7" spans="2:6" ht="18.5" x14ac:dyDescent="0.35">
      <c r="B7" s="6" t="s">
        <v>77</v>
      </c>
      <c r="C7" s="10">
        <v>43438</v>
      </c>
      <c r="D7" s="7">
        <v>50000</v>
      </c>
      <c r="F7" s="85"/>
    </row>
    <row r="8" spans="2:6" ht="18.5" x14ac:dyDescent="0.35">
      <c r="B8" s="6" t="s">
        <v>78</v>
      </c>
      <c r="C8" s="10">
        <v>43438</v>
      </c>
      <c r="D8" s="7">
        <v>40000</v>
      </c>
    </row>
    <row r="9" spans="2:6" ht="18.5" x14ac:dyDescent="0.35">
      <c r="B9" s="6" t="s">
        <v>79</v>
      </c>
      <c r="C9" s="10">
        <v>43507</v>
      </c>
      <c r="D9" s="7">
        <v>40000</v>
      </c>
    </row>
    <row r="10" spans="2:6" ht="18.5" x14ac:dyDescent="0.35">
      <c r="B10" s="66" t="s">
        <v>80</v>
      </c>
      <c r="C10" s="67">
        <v>43752</v>
      </c>
      <c r="D10" s="68">
        <v>50000</v>
      </c>
    </row>
    <row r="11" spans="2:6" ht="18.5" x14ac:dyDescent="0.35">
      <c r="B11" s="103" t="s">
        <v>81</v>
      </c>
      <c r="C11" s="104">
        <v>43901</v>
      </c>
      <c r="D11" s="105">
        <v>25000</v>
      </c>
    </row>
    <row r="12" spans="2:6" ht="19.5" customHeight="1" x14ac:dyDescent="0.35">
      <c r="B12" s="100" t="s">
        <v>381</v>
      </c>
      <c r="C12" s="101"/>
      <c r="D12" s="102">
        <f>SUM(D5:D11)</f>
        <v>265000</v>
      </c>
    </row>
    <row r="13" spans="2:6" ht="18.5" x14ac:dyDescent="0.45">
      <c r="B13" s="12" t="s">
        <v>85</v>
      </c>
      <c r="C13" s="13"/>
      <c r="D13" s="14">
        <v>25000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B816E2-3C1B-48AB-8524-1CB277D89F11}">
  <sheetPr>
    <tabColor rgb="FF00B0F0"/>
  </sheetPr>
  <dimension ref="A2:C14"/>
  <sheetViews>
    <sheetView topLeftCell="A10" workbookViewId="0">
      <selection activeCell="C12" sqref="C12"/>
    </sheetView>
  </sheetViews>
  <sheetFormatPr defaultRowHeight="14.5" x14ac:dyDescent="0.35"/>
  <cols>
    <col min="1" max="1" width="29.26953125" customWidth="1"/>
    <col min="2" max="2" width="62.7265625" customWidth="1"/>
    <col min="3" max="3" width="56.7265625" customWidth="1"/>
  </cols>
  <sheetData>
    <row r="2" spans="1:3" x14ac:dyDescent="0.35">
      <c r="A2" s="122" t="s">
        <v>103</v>
      </c>
      <c r="B2" s="122"/>
      <c r="C2" s="122"/>
    </row>
    <row r="3" spans="1:3" x14ac:dyDescent="0.35">
      <c r="A3" s="122" t="s">
        <v>118</v>
      </c>
      <c r="B3" s="122"/>
      <c r="C3" s="122"/>
    </row>
    <row r="5" spans="1:3" ht="15.5" x14ac:dyDescent="0.35">
      <c r="A5" s="123" t="s">
        <v>104</v>
      </c>
      <c r="B5" s="123"/>
      <c r="C5" s="40" t="s">
        <v>105</v>
      </c>
    </row>
    <row r="6" spans="1:3" ht="43.5" x14ac:dyDescent="0.35">
      <c r="A6" s="124" t="s">
        <v>106</v>
      </c>
      <c r="B6" s="58" t="s">
        <v>107</v>
      </c>
      <c r="C6" s="53" t="s">
        <v>119</v>
      </c>
    </row>
    <row r="7" spans="1:3" ht="23.25" customHeight="1" x14ac:dyDescent="0.35">
      <c r="A7" s="124"/>
      <c r="B7" s="54" t="s">
        <v>108</v>
      </c>
      <c r="C7" s="54" t="s">
        <v>109</v>
      </c>
    </row>
    <row r="8" spans="1:3" ht="47.25" customHeight="1" x14ac:dyDescent="0.35">
      <c r="A8" s="124"/>
      <c r="B8" s="57" t="s">
        <v>110</v>
      </c>
      <c r="C8" s="41" t="s">
        <v>111</v>
      </c>
    </row>
    <row r="9" spans="1:3" ht="27" customHeight="1" x14ac:dyDescent="0.35">
      <c r="A9" s="124"/>
      <c r="B9" s="59" t="s">
        <v>112</v>
      </c>
      <c r="C9" s="54" t="s">
        <v>109</v>
      </c>
    </row>
    <row r="11" spans="1:3" ht="29" x14ac:dyDescent="0.35">
      <c r="A11" s="125" t="s">
        <v>113</v>
      </c>
      <c r="B11" s="55" t="s">
        <v>114</v>
      </c>
      <c r="C11" s="56" t="s">
        <v>109</v>
      </c>
    </row>
    <row r="12" spans="1:3" ht="101.5" x14ac:dyDescent="0.35">
      <c r="A12" s="125"/>
      <c r="B12" s="60" t="s">
        <v>115</v>
      </c>
      <c r="C12" s="41" t="s">
        <v>121</v>
      </c>
    </row>
    <row r="13" spans="1:3" ht="29" x14ac:dyDescent="0.35">
      <c r="A13" s="125"/>
      <c r="B13" s="60" t="s">
        <v>116</v>
      </c>
      <c r="C13" s="41" t="s">
        <v>141</v>
      </c>
    </row>
    <row r="14" spans="1:3" ht="29" x14ac:dyDescent="0.35">
      <c r="A14" s="125"/>
      <c r="B14" s="61" t="s">
        <v>117</v>
      </c>
      <c r="C14" s="54" t="s">
        <v>109</v>
      </c>
    </row>
  </sheetData>
  <mergeCells count="5">
    <mergeCell ref="A2:C2"/>
    <mergeCell ref="A3:C3"/>
    <mergeCell ref="A5:B5"/>
    <mergeCell ref="A6:A9"/>
    <mergeCell ref="A11:A1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6F64-8A36-409B-8E16-674924C71011}">
  <dimension ref="B2:H12"/>
  <sheetViews>
    <sheetView workbookViewId="0">
      <selection activeCell="I11" sqref="I11"/>
    </sheetView>
  </sheetViews>
  <sheetFormatPr defaultRowHeight="14.5" x14ac:dyDescent="0.35"/>
  <cols>
    <col min="2" max="2" width="11.26953125" customWidth="1"/>
    <col min="3" max="3" width="13" customWidth="1"/>
    <col min="4" max="4" width="35.26953125" customWidth="1"/>
    <col min="5" max="5" width="14.1796875" customWidth="1"/>
    <col min="6" max="6" width="35" customWidth="1"/>
    <col min="7" max="7" width="11" customWidth="1"/>
    <col min="8" max="8" width="11.453125" customWidth="1"/>
  </cols>
  <sheetData>
    <row r="2" spans="2:8" x14ac:dyDescent="0.35">
      <c r="B2" s="5" t="s">
        <v>94</v>
      </c>
      <c r="C2" s="5" t="s">
        <v>97</v>
      </c>
      <c r="D2" s="5" t="s">
        <v>98</v>
      </c>
      <c r="E2" s="34" t="s">
        <v>99</v>
      </c>
      <c r="F2" s="5" t="s">
        <v>95</v>
      </c>
      <c r="G2" s="5" t="s">
        <v>96</v>
      </c>
      <c r="H2" s="34" t="s">
        <v>100</v>
      </c>
    </row>
    <row r="3" spans="2:8" x14ac:dyDescent="0.35">
      <c r="B3" s="28">
        <v>12079</v>
      </c>
      <c r="C3" s="28">
        <v>1825</v>
      </c>
      <c r="D3" s="32" t="s">
        <v>143</v>
      </c>
      <c r="E3" s="86">
        <v>4278.84</v>
      </c>
      <c r="F3" s="32" t="s">
        <v>144</v>
      </c>
      <c r="G3" s="28">
        <v>0</v>
      </c>
      <c r="H3" s="86">
        <v>4278.84</v>
      </c>
    </row>
    <row r="4" spans="2:8" ht="15" customHeight="1" x14ac:dyDescent="0.35">
      <c r="B4" s="28"/>
      <c r="C4" s="113">
        <v>4912</v>
      </c>
      <c r="D4" s="114" t="s">
        <v>386</v>
      </c>
      <c r="E4" s="115">
        <v>568.63</v>
      </c>
      <c r="F4" s="32" t="s">
        <v>388</v>
      </c>
      <c r="G4" s="28">
        <v>0</v>
      </c>
      <c r="H4" s="87">
        <f>Table2[[#This Row],[MONTO US$]]</f>
        <v>568.63</v>
      </c>
    </row>
    <row r="5" spans="2:8" ht="15" customHeight="1" x14ac:dyDescent="0.35">
      <c r="B5" s="28"/>
      <c r="C5" s="116">
        <v>17715</v>
      </c>
      <c r="D5" s="114" t="s">
        <v>387</v>
      </c>
      <c r="E5" s="87">
        <v>596.04999999999995</v>
      </c>
      <c r="F5" s="32" t="s">
        <v>389</v>
      </c>
      <c r="G5" s="28">
        <v>0</v>
      </c>
      <c r="H5" s="87">
        <f>Table2[[#This Row],[MONTO US$]]</f>
        <v>596.04999999999995</v>
      </c>
    </row>
    <row r="6" spans="2:8" x14ac:dyDescent="0.35">
      <c r="E6" s="33">
        <f>SUBTOTAL(109,Table2[MONTO US$])</f>
        <v>5443.52</v>
      </c>
      <c r="H6" s="33">
        <f>SUBTOTAL(109,Table2[RESTA US$])</f>
        <v>5443.52</v>
      </c>
    </row>
    <row r="8" spans="2:8" x14ac:dyDescent="0.35">
      <c r="F8" s="126" t="s">
        <v>101</v>
      </c>
      <c r="G8" s="126"/>
      <c r="H8" s="35">
        <f>SUM(H6:H7)</f>
        <v>5443.52</v>
      </c>
    </row>
    <row r="12" spans="2:8" x14ac:dyDescent="0.35">
      <c r="E12" s="4"/>
    </row>
  </sheetData>
  <mergeCells count="1">
    <mergeCell ref="F8:G8"/>
  </mergeCells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DP Programme Document" ma:contentTypeID="0x010100F075C04BA242A84ABD3293E3AD35CDA400AB50428DC784B44FAACCAA5FAE40C0590045B5E632B552204ABF0E616DD66BDA0F" ma:contentTypeVersion="73" ma:contentTypeDescription="" ma:contentTypeScope="" ma:versionID="9de00a5f5954494ae107930a66ca92e2">
  <xsd:schema xmlns:xsd="http://www.w3.org/2001/XMLSchema" xmlns:xs="http://www.w3.org/2001/XMLSchema" xmlns:p="http://schemas.microsoft.com/office/2006/metadata/properties" xmlns:ns1="http://schemas.microsoft.com/sharepoint/v3" xmlns:ns2="http://schemas.microsoft.com/sharepoint/v3/fields" xmlns:ns3="1ed4137b-41b2-488b-8250-6d369ec27664" xmlns:ns4="f1161f5b-24a3-4c2d-bc81-44cb9325e8ee" targetNamespace="http://schemas.microsoft.com/office/2006/metadata/properties" ma:root="true" ma:fieldsID="074a45cdc06b655c19533db1d6232777" ns1:_="" ns2:_="" ns3:_="" ns4:_="">
    <xsd:import namespace="http://schemas.microsoft.com/sharepoint/v3"/>
    <xsd:import namespace="http://schemas.microsoft.com/sharepoint/v3/fields"/>
    <xsd:import namespace="1ed4137b-41b2-488b-8250-6d369ec27664"/>
    <xsd:import namespace="f1161f5b-24a3-4c2d-bc81-44cb9325e8ee"/>
    <xsd:element name="properties">
      <xsd:complexType>
        <xsd:sequence>
          <xsd:element name="documentManagement">
            <xsd:complexType>
              <xsd:all>
                <xsd:element ref="ns3:UndpClassificationLevel" minOccurs="0"/>
                <xsd:element ref="ns4:UNDPPOPPFunctionalArea" minOccurs="0"/>
                <xsd:element ref="ns3:UndpProjectNo" minOccurs="0"/>
                <xsd:element ref="ns4:Outcome1" minOccurs="0"/>
                <xsd:element ref="ns3:UndpDocStatus" minOccurs="0"/>
                <xsd:element ref="ns3:UndpOUCode" minOccurs="0"/>
                <xsd:element ref="ns3:UndpDocFormat" minOccurs="0"/>
                <xsd:element ref="ns3:UndpDocID" minOccurs="0"/>
                <xsd:element ref="ns4:PDC_x0020_Document_x0020_Category" minOccurs="0"/>
                <xsd:element ref="ns4:UNDPPublishedDate" minOccurs="0"/>
                <xsd:element ref="ns4:UNDPSummary" minOccurs="0"/>
                <xsd:element ref="ns3:TaxCatchAll" minOccurs="0"/>
                <xsd:element ref="ns3:TaxCatchAllLabel" minOccurs="0"/>
                <xsd:element ref="ns3:UndpDocTypeMMTaxHTField0" minOccurs="0"/>
                <xsd:element ref="ns3:UNDPCountryTaxHTField0" minOccurs="0"/>
                <xsd:element ref="ns3:UNDPDocumentCategoryTaxHTField0" minOccurs="0"/>
                <xsd:element ref="ns3:b6db62fdefd74bd188b0c1cc54de5bcf" minOccurs="0"/>
                <xsd:element ref="ns3:UN_x0020_LanguagesTaxHTField0" minOccurs="0"/>
                <xsd:element ref="ns3:c4e2ab2cc9354bbf9064eeb465a566ea" minOccurs="0"/>
                <xsd:element ref="ns3:UNDPFocusAreasTaxHTField0" minOccurs="0"/>
                <xsd:element ref="ns4:o4086b1782a74105bb5269035bccc8e9" minOccurs="0"/>
                <xsd:element ref="ns4:Project_x0020_Number" minOccurs="0"/>
                <xsd:element ref="ns4:idff2b682fce4d0680503cd9036a3260" minOccurs="0"/>
                <xsd:element ref="ns3:UndpIsTemplate" minOccurs="0"/>
                <xsd:element ref="ns4:gc6531b704974d528487414686b72f6f" minOccurs="0"/>
                <xsd:element ref="ns4:Project_x0020_Manager" minOccurs="0"/>
                <xsd:element ref="ns2:_Publisher" minOccurs="0"/>
                <xsd:element ref="ns4:_dlc_DocId" minOccurs="0"/>
                <xsd:element ref="ns4:_dlc_DocIdUrl" minOccurs="0"/>
                <xsd:element ref="ns4:_dlc_DocIdPersistId" minOccurs="0"/>
                <xsd:element ref="ns4:Document_x0020_Coverage_x0020_Period_x0020_Start_x0020_Date" minOccurs="0"/>
                <xsd:element ref="ns4:Document_x0020_Coverage_x0020_Period_x0020_End_x0020_Date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atedBy" ma:index="52" nillable="true" ma:displayName="Rated By" ma:description="Users rated the item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53" nillable="true" ma:displayName="User ratings" ma:description="User ratings for the item" ma:hidden="true" ma:internalName="Ratings">
      <xsd:simpleType>
        <xsd:restriction base="dms:Note"/>
      </xsd:simpleType>
    </xsd:element>
    <xsd:element name="LikesCount" ma:index="54" nillable="true" ma:displayName="Number of Likes" ma:internalName="LikesCount">
      <xsd:simpleType>
        <xsd:restriction base="dms:Unknown"/>
      </xsd:simpleType>
    </xsd:element>
    <xsd:element name="LikedBy" ma:index="55" nillable="true" ma:displayName="Liked By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Publisher" ma:index="46" nillable="true" ma:displayName="Publisher" ma:description="The person who published the document" ma:hidden="true" ma:internalName="_Publisher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4137b-41b2-488b-8250-6d369ec27664" elementFormDefault="qualified">
    <xsd:import namespace="http://schemas.microsoft.com/office/2006/documentManagement/types"/>
    <xsd:import namespace="http://schemas.microsoft.com/office/infopath/2007/PartnerControls"/>
    <xsd:element name="UndpClassificationLevel" ma:index="4" nillable="true" ma:displayName="Classification Level" ma:default="Internal Use Only" ma:description="re: UNDP Information Classification &amp; Handling Standard" ma:format="Dropdown" ma:internalName="UndpClassificationLevel">
      <xsd:simpleType>
        <xsd:restriction base="dms:Choice">
          <xsd:enumeration value="Internal Use Only"/>
          <xsd:enumeration value="Confidential"/>
          <xsd:enumeration value="Highly Confidential"/>
          <xsd:enumeration value="Public"/>
        </xsd:restriction>
      </xsd:simpleType>
    </xsd:element>
    <xsd:element name="UndpProjectNo" ma:index="8" nillable="true" ma:displayName="Project No" ma:description="If applicable, the Atlas Project Number that this document relates to." ma:internalName="UndpProjectNo" ma:readOnly="false">
      <xsd:simpleType>
        <xsd:restriction base="dms:Text">
          <xsd:maxLength value="12"/>
        </xsd:restriction>
      </xsd:simpleType>
    </xsd:element>
    <xsd:element name="UndpDocStatus" ma:index="10" nillable="true" ma:displayName="Document Status" ma:default="Draft" ma:description="The status of the document" ma:format="Dropdown" ma:internalName="UndpDocStatus">
      <xsd:simpleType>
        <xsd:restriction base="dms:Choice">
          <xsd:enumeration value="Draft"/>
          <xsd:enumeration value="Reviewed"/>
          <xsd:enumeration value="Approved"/>
          <xsd:enumeration value="Not Approved"/>
          <xsd:enumeration value="Final"/>
          <xsd:enumeration value="Expired"/>
        </xsd:restriction>
      </xsd:simpleType>
    </xsd:element>
    <xsd:element name="UndpOUCode" ma:index="11" nillable="true" ma:displayName="Unit Code" ma:description="The Atlas Unit Code of the authoring Unit" ma:format="Dropdown" ma:internalName="UndpOUCode">
      <xsd:simpleType>
        <xsd:restriction base="dms:Choice">
          <xsd:enumeration value="ABW"/>
          <xsd:enumeration value="AFG"/>
          <xsd:enumeration value="AGO"/>
          <xsd:enumeration value="AIA"/>
          <xsd:enumeration value="ALB"/>
          <xsd:enumeration value="ANT"/>
          <xsd:enumeration value="ARE"/>
          <xsd:enumeration value="ARG"/>
          <xsd:enumeration value="ARM"/>
          <xsd:enumeration value="ATG"/>
          <xsd:enumeration value="AZE"/>
          <xsd:enumeration value="BDI"/>
          <xsd:enumeration value="BEN"/>
          <xsd:enumeration value="BFA"/>
          <xsd:enumeration value="BGD"/>
          <xsd:enumeration value="BGR"/>
          <xsd:enumeration value="BHR"/>
          <xsd:enumeration value="BHS"/>
          <xsd:enumeration value="BIH"/>
          <xsd:enumeration value="BLR"/>
          <xsd:enumeration value="BLZ"/>
          <xsd:enumeration value="BMU"/>
          <xsd:enumeration value="BOL"/>
          <xsd:enumeration value="BRA"/>
          <xsd:enumeration value="BRB"/>
          <xsd:enumeration value="BRC"/>
          <xsd:enumeration value="BTN"/>
          <xsd:enumeration value="BWA"/>
          <xsd:enumeration value="CAF"/>
          <xsd:enumeration value="CHL"/>
          <xsd:enumeration value="CHN"/>
          <xsd:enumeration value="CIV"/>
          <xsd:enumeration value="CMR"/>
          <xsd:enumeration value="COD"/>
          <xsd:enumeration value="COG"/>
          <xsd:enumeration value="COK"/>
          <xsd:enumeration value="COL"/>
          <xsd:enumeration value="COM"/>
          <xsd:enumeration value="CPV"/>
          <xsd:enumeration value="CRC"/>
          <xsd:enumeration value="CRI"/>
          <xsd:enumeration value="CUB"/>
          <xsd:enumeration value="CUR"/>
          <xsd:enumeration value="CYM"/>
          <xsd:enumeration value="CYP"/>
          <xsd:enumeration value="DJI"/>
          <xsd:enumeration value="DMA"/>
          <xsd:enumeration value="DOM"/>
          <xsd:enumeration value="DZA"/>
          <xsd:enumeration value="ECU"/>
          <xsd:enumeration value="EGY"/>
          <xsd:enumeration value="ERI"/>
          <xsd:enumeration value="ETH"/>
          <xsd:enumeration value="FJI"/>
          <xsd:enumeration value="FSM"/>
          <xsd:enumeration value="GAB"/>
          <xsd:enumeration value="GEO"/>
          <xsd:enumeration value="GHA"/>
          <xsd:enumeration value="GIN"/>
          <xsd:enumeration value="GMB"/>
          <xsd:enumeration value="GNB"/>
          <xsd:enumeration value="GNQ"/>
          <xsd:enumeration value="GRD"/>
          <xsd:enumeration value="GTM"/>
          <xsd:enumeration value="GUY"/>
          <xsd:enumeration value="HND"/>
          <xsd:enumeration value="HRV"/>
          <xsd:enumeration value="HTI"/>
          <xsd:enumeration value="IDN"/>
          <xsd:enumeration value="IND"/>
          <xsd:enumeration value="IRN"/>
          <xsd:enumeration value="IRQ"/>
          <xsd:enumeration value="JAM"/>
          <xsd:enumeration value="JOR"/>
          <xsd:enumeration value="KAZ"/>
          <xsd:enumeration value="KEN"/>
          <xsd:enumeration value="KGZ"/>
          <xsd:enumeration value="KHM"/>
          <xsd:enumeration value="KIR"/>
          <xsd:enumeration value="KNA"/>
          <xsd:enumeration value="KOR"/>
          <xsd:enumeration value="KOS"/>
          <xsd:enumeration value="KWT"/>
          <xsd:enumeration value="LAO"/>
          <xsd:enumeration value="LBN"/>
          <xsd:enumeration value="LBR"/>
          <xsd:enumeration value="LBY"/>
          <xsd:enumeration value="LCA"/>
          <xsd:enumeration value="LKA"/>
          <xsd:enumeration value="LSO"/>
          <xsd:enumeration value="LTU"/>
          <xsd:enumeration value="LVA"/>
          <xsd:enumeration value="MAR"/>
          <xsd:enumeration value="MDA"/>
          <xsd:enumeration value="MDG"/>
          <xsd:enumeration value="MDV"/>
          <xsd:enumeration value="MEX"/>
          <xsd:enumeration value="MHL"/>
          <xsd:enumeration value="MKD"/>
          <xsd:enumeration value="MLI"/>
          <xsd:enumeration value="MMR"/>
          <xsd:enumeration value="MNE"/>
          <xsd:enumeration value="MNG"/>
          <xsd:enumeration value="MOZ"/>
          <xsd:enumeration value="MRT"/>
          <xsd:enumeration value="MSR"/>
          <xsd:enumeration value="MUS"/>
          <xsd:enumeration value="MWI"/>
          <xsd:enumeration value="MYS"/>
          <xsd:enumeration value="NAM"/>
          <xsd:enumeration value="NER"/>
          <xsd:enumeration value="NGA"/>
          <xsd:enumeration value="NIC"/>
          <xsd:enumeration value="NIU"/>
          <xsd:enumeration value="NPL"/>
          <xsd:enumeration value="NRU"/>
          <xsd:enumeration value="PAK"/>
          <xsd:enumeration value="PAL"/>
          <xsd:enumeration value="PAN"/>
          <xsd:enumeration value="PER"/>
          <xsd:enumeration value="PHL"/>
          <xsd:enumeration value="PLW"/>
          <xsd:enumeration value="PNG"/>
          <xsd:enumeration value="POL"/>
          <xsd:enumeration value="PRK"/>
          <xsd:enumeration value="PRY"/>
          <xsd:enumeration value="PSC"/>
          <xsd:enumeration value="QAT"/>
          <xsd:enumeration value="R11"/>
          <xsd:enumeration value="R12"/>
          <xsd:enumeration value="R44"/>
          <xsd:enumeration value="R45"/>
          <xsd:enumeration value="R46"/>
          <xsd:enumeration value="R47"/>
          <xsd:enumeration value="RJB"/>
          <xsd:enumeration value="ROU"/>
          <xsd:enumeration value="RUS"/>
          <xsd:enumeration value="RWA"/>
          <xsd:enumeration value="SAU"/>
          <xsd:enumeration value="SDN"/>
          <xsd:enumeration value="SEN"/>
          <xsd:enumeration value="SLB"/>
          <xsd:enumeration value="SLE"/>
          <xsd:enumeration value="SLV"/>
          <xsd:enumeration value="SOM"/>
          <xsd:enumeration value="SRB"/>
          <xsd:enumeration value="SSD"/>
          <xsd:enumeration value="STP"/>
          <xsd:enumeration value="SUR"/>
          <xsd:enumeration value="SVK"/>
          <xsd:enumeration value="SWZ"/>
          <xsd:enumeration value="SYC"/>
          <xsd:enumeration value="SYR"/>
          <xsd:enumeration value="TCA"/>
          <xsd:enumeration value="TCD"/>
          <xsd:enumeration value="TGO"/>
          <xsd:enumeration value="THA"/>
          <xsd:enumeration value="TJK"/>
          <xsd:enumeration value="TKL"/>
          <xsd:enumeration value="TKM"/>
          <xsd:enumeration value="TLS"/>
          <xsd:enumeration value="TON"/>
          <xsd:enumeration value="TTO"/>
          <xsd:enumeration value="TUN"/>
          <xsd:enumeration value="TUR"/>
          <xsd:enumeration value="TUV"/>
          <xsd:enumeration value="TZA"/>
          <xsd:enumeration value="UGA"/>
          <xsd:enumeration value="UKR"/>
          <xsd:enumeration value="UNV"/>
          <xsd:enumeration value="URY"/>
          <xsd:enumeration value="UZB"/>
          <xsd:enumeration value="VCT"/>
          <xsd:enumeration value="VEN"/>
          <xsd:enumeration value="VGB"/>
          <xsd:enumeration value="VNM"/>
          <xsd:enumeration value="VUT"/>
          <xsd:enumeration value="WSM"/>
          <xsd:enumeration value="YEM"/>
          <xsd:enumeration value="ZAF"/>
          <xsd:enumeration value="ZMB"/>
          <xsd:enumeration value="ZWE"/>
          <xsd:enumeration value="H01"/>
          <xsd:enumeration value="H02"/>
          <xsd:enumeration value="H03"/>
          <xsd:enumeration value="H04"/>
          <xsd:enumeration value="H05"/>
          <xsd:enumeration value="H10"/>
          <xsd:enumeration value="H11"/>
          <xsd:enumeration value="H13"/>
          <xsd:enumeration value="H13"/>
          <xsd:enumeration value="H14"/>
          <xsd:enumeration value="H15"/>
          <xsd:enumeration value="H17"/>
          <xsd:enumeration value="H18"/>
          <xsd:enumeration value="H19"/>
          <xsd:enumeration value="H20"/>
          <xsd:enumeration value="H21"/>
          <xsd:enumeration value="H22"/>
          <xsd:enumeration value="H23"/>
          <xsd:enumeration value="H24"/>
          <xsd:enumeration value="H25"/>
          <xsd:enumeration value="H26"/>
          <xsd:enumeration value="H27"/>
          <xsd:enumeration value="H28"/>
          <xsd:enumeration value="H30"/>
          <xsd:enumeration value="H31"/>
          <xsd:enumeration value="H35"/>
          <xsd:enumeration value="H42"/>
          <xsd:enumeration value="H43"/>
          <xsd:enumeration value="H45"/>
          <xsd:enumeration value="H46"/>
          <xsd:enumeration value="H48"/>
          <xsd:enumeration value="H49"/>
          <xsd:enumeration value="H51"/>
          <xsd:enumeration value="H54"/>
          <xsd:enumeration value="H56"/>
          <xsd:enumeration value="H57"/>
          <xsd:enumeration value="H58"/>
          <xsd:enumeration value="H59"/>
          <xsd:enumeration value="H61"/>
          <xsd:enumeration value="H62"/>
          <xsd:enumeration value="H70"/>
          <xsd:enumeration value="H71"/>
        </xsd:restriction>
      </xsd:simpleType>
    </xsd:element>
    <xsd:element name="UndpDocFormat" ma:index="12" nillable="true" ma:displayName="Document Medium" ma:description="The medium/format from which this document originated (i.e. Fax, Paper, eDocument etc.)" ma:format="Dropdown" ma:internalName="UndpDocFormat">
      <xsd:simpleType>
        <xsd:restriction base="dms:Choice">
          <xsd:enumeration value="E-Document"/>
          <xsd:enumeration value="Letter/Paper"/>
          <xsd:enumeration value="E-Mail"/>
          <xsd:enumeration value="Fax/Telecopy"/>
          <xsd:enumeration value="Audio"/>
          <xsd:enumeration value="Database"/>
          <xsd:enumeration value="Image/Picture"/>
          <xsd:enumeration value="Instant Message"/>
          <xsd:enumeration value="Social Media"/>
        </xsd:restriction>
      </xsd:simpleType>
    </xsd:element>
    <xsd:element name="UndpDocID" ma:index="14" nillable="true" ma:displayName="Doc ID" ma:description="The Unique ID number for this document. Reserve for System Use." ma:internalName="UndpDocID">
      <xsd:simpleType>
        <xsd:restriction base="dms:Text">
          <xsd:maxLength value="35"/>
        </xsd:restriction>
      </xsd:simpleType>
    </xsd:element>
    <xsd:element name="TaxCatchAll" ma:index="23" nillable="true" ma:displayName="Taxonomy Catch All Column" ma:hidden="true" ma:list="{ebf97bad-dcbe-4f0d-9a23-b800605d6ac9}" ma:internalName="TaxCatchAll" ma:showField="CatchAllData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24" nillable="true" ma:displayName="Taxonomy Catch All Column1" ma:hidden="true" ma:list="{ebf97bad-dcbe-4f0d-9a23-b800605d6ac9}" ma:internalName="TaxCatchAllLabel" ma:readOnly="true" ma:showField="CatchAllDataLabel" ma:web="f1161f5b-24a3-4c2d-bc81-44cb9325e8e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UndpDocTypeMMTaxHTField0" ma:index="25" nillable="true" ma:taxonomy="true" ma:internalName="UndpDocTypeMMTaxHTField0" ma:taxonomyFieldName="UndpDocTypeMM" ma:displayName="Document Type" ma:default="" ma:fieldId="{ef94467a-fb76-4b42-91a0-5b5bdb6c8d34}" ma:sspId="28e6c43a-9e99-4bdd-9574-a0fa4ea3b61e" ma:termSetId="9ee71e91-19a9-476b-852f-3c2a633960f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CountryTaxHTField0" ma:index="27" nillable="true" ma:taxonomy="true" ma:internalName="UNDPCountryTaxHTField0" ma:taxonomyFieldName="UNDPCountry" ma:displayName="Applies To Unit/Office/Country" ma:default="" ma:fieldId="{81e4cc14-7d66-47aa-92fc-e5e3ceab8cf9}" ma:taxonomyMulti="true" ma:sspId="28e6c43a-9e99-4bdd-9574-a0fa4ea3b61e" ma:termSetId="442a42f2-fc2a-49a0-9036-6cd97a005fb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DocumentCategoryTaxHTField0" ma:index="30" nillable="true" ma:taxonomy="true" ma:internalName="UNDPDocumentCategoryTaxHTField0" ma:taxonomyFieldName="UNDPDocumentCategory" ma:displayName="Document Category" ma:readOnly="false" ma:default="" ma:fieldId="{30683383-b7b1-438d-8f61-9bf6b516a9e8}" ma:sspId="28e6c43a-9e99-4bdd-9574-a0fa4ea3b61e" ma:termSetId="353ae5a2-1c9c-42f6-bb56-cf3ba72fb60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6db62fdefd74bd188b0c1cc54de5bcf" ma:index="32" nillable="true" ma:taxonomy="true" ma:internalName="b6db62fdefd74bd188b0c1cc54de5bcf" ma:taxonomyFieldName="UndpUnitMM" ma:displayName="Responsible Unit/Office" ma:readOnly="false" ma:default="" ma:fieldId="{b6db62fd-efd7-4bd1-88b0-c1cc54de5bcf}" ma:taxonomyMulti="true" ma:sspId="28e6c43a-9e99-4bdd-9574-a0fa4ea3b61e" ma:termSetId="41041907-3ad1-4549-b766-200fd229bd1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_x0020_LanguagesTaxHTField0" ma:index="33" nillable="true" ma:taxonomy="true" ma:internalName="UN_x0020_LanguagesTaxHTField0" ma:taxonomyFieldName="UN_x0020_Languages" ma:displayName="UN Languages" ma:readOnly="false" ma:default="1;#English|7f98b732-4b5b-4b70-ba90-a0eff09b5d2d" ma:fieldId="{41a2b052-e54a-4bfe-83da-6da45935c81e}" ma:sspId="28e6c43a-9e99-4bdd-9574-a0fa4ea3b61e" ma:termSetId="b4046108-c9b1-4d97-ad16-d3846fb24317" ma:anchorId="45d05d46-9bc9-40df-8618-9658690cf41e" ma:open="false" ma:isKeyword="false">
      <xsd:complexType>
        <xsd:sequence>
          <xsd:element ref="pc:Terms" minOccurs="0" maxOccurs="1"/>
        </xsd:sequence>
      </xsd:complexType>
    </xsd:element>
    <xsd:element name="c4e2ab2cc9354bbf9064eeb465a566ea" ma:index="34" nillable="true" ma:taxonomy="true" ma:internalName="c4e2ab2cc9354bbf9064eeb465a566ea" ma:taxonomyFieldName="eRegFilingCodeMM" ma:displayName="eFiling Code" ma:readOnly="false" ma:default="" ma:fieldId="{c4e2ab2c-c935-4bbf-9064-eeb465a566ea}" ma:sspId="28e6c43a-9e99-4bdd-9574-a0fa4ea3b61e" ma:termSetId="3f69c20a-3173-4973-84b2-95ebea5be078" ma:anchorId="f37a81ce-dd31-4fa3-b388-af2156d559de" ma:open="false" ma:isKeyword="false">
      <xsd:complexType>
        <xsd:sequence>
          <xsd:element ref="pc:Terms" minOccurs="0" maxOccurs="1"/>
        </xsd:sequence>
      </xsd:complexType>
    </xsd:element>
    <xsd:element name="UNDPFocusAreasTaxHTField0" ma:index="35" nillable="true" ma:taxonomy="true" ma:internalName="UNDPFocusAreasTaxHTField0" ma:taxonomyFieldName="UNDPFocusAreas" ma:displayName="Focus Area" ma:readOnly="false" ma:default="" ma:fieldId="{c0f5d6bc-94c2-4efb-8cb3-448ca9792810}" ma:taxonomyMulti="true" ma:sspId="28e6c43a-9e99-4bdd-9574-a0fa4ea3b61e" ma:termSetId="5595b894-23d9-4524-8855-5c6c69b8bcc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UndpIsTemplate" ma:index="43" nillable="true" ma:displayName="Template" ma:default="No" ma:description="Is this document a template or model upon which other documents should be based?" ma:format="RadioButtons" ma:hidden="true" ma:internalName="UndpIsTemplate" ma:readOnly="false">
      <xsd:simpleType>
        <xsd:restriction base="dms:Choice">
          <xsd:enumeration value="Yes"/>
          <xsd:enumeration value="No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161f5b-24a3-4c2d-bc81-44cb9325e8ee" elementFormDefault="qualified">
    <xsd:import namespace="http://schemas.microsoft.com/office/2006/documentManagement/types"/>
    <xsd:import namespace="http://schemas.microsoft.com/office/infopath/2007/PartnerControls"/>
    <xsd:element name="UNDPPOPPFunctionalArea" ma:index="5" nillable="true" ma:displayName="Functional Area" ma:description="The Functional Area (as defined in POPP) of this document" ma:format="Dropdown" ma:internalName="UNDPPOPPFunctionalArea" ma:readOnly="false">
      <xsd:simpleType>
        <xsd:restriction base="dms:Choice">
          <xsd:enumeration value="Administrative Services"/>
          <xsd:enumeration value="Contract and Procurement"/>
          <xsd:enumeration value="Ethics"/>
          <xsd:enumeration value="Financial Resources"/>
          <xsd:enumeration value="Human Resources"/>
          <xsd:enumeration value="Information and Communications Technology"/>
          <xsd:enumeration value="Management of Crisis and Special Development Situations"/>
          <xsd:enumeration value="Partnerships"/>
          <xsd:enumeration value="Programme and Project"/>
          <xsd:enumeration value="Results &amp; Accountability"/>
          <xsd:enumeration value="Prescriptive Content"/>
          <xsd:enumeration value="Security"/>
        </xsd:restriction>
      </xsd:simpleType>
    </xsd:element>
    <xsd:element name="Outcome1" ma:index="9" nillable="true" ma:displayName="Output No" ma:internalName="Outcome1" ma:readOnly="false">
      <xsd:simpleType>
        <xsd:restriction base="dms:Text">
          <xsd:maxLength value="8"/>
        </xsd:restriction>
      </xsd:simpleType>
    </xsd:element>
    <xsd:element name="PDC_x0020_Document_x0020_Category" ma:index="15" nillable="true" ma:displayName="PDC Document Category" ma:default="Project" ma:format="Dropdown" ma:internalName="PDC_x0020_Document_x0020_Category" ma:readOnly="false">
      <xsd:simpleType>
        <xsd:restriction base="dms:Choice">
          <xsd:enumeration value="Project"/>
          <xsd:enumeration value="Proposal"/>
        </xsd:restriction>
      </xsd:simpleType>
    </xsd:element>
    <xsd:element name="UNDPPublishedDate" ma:index="19" nillable="true" ma:displayName="Published Date" ma:description="The date the document was published" ma:format="DateOnly" ma:hidden="true" ma:internalName="UNDPPublishedDate" ma:readOnly="false">
      <xsd:simpleType>
        <xsd:restriction base="dms:DateTime"/>
      </xsd:simpleType>
    </xsd:element>
    <xsd:element name="UNDPSummary" ma:index="21" nillable="true" ma:displayName="Summary" ma:description="A brief description or summary of the document that will displayed in search results." ma:hidden="true" ma:internalName="UNDPSummary" ma:readOnly="false">
      <xsd:simpleType>
        <xsd:restriction base="dms:Note"/>
      </xsd:simpleType>
    </xsd:element>
    <xsd:element name="o4086b1782a74105bb5269035bccc8e9" ma:index="39" nillable="true" ma:taxonomy="true" ma:internalName="o4086b1782a74105bb5269035bccc8e9" ma:taxonomyFieldName="Atlas_x0020_Document_x0020_Status" ma:displayName="PDC Document Status" ma:indexed="true" ma:default="763;#Draft|121d40a5-e62e-4d42-82e4-d6d12003de0a" ma:fieldId="{84086b17-82a7-4105-bb52-69035bccc8e9}" ma:sspId="28e6c43a-9e99-4bdd-9574-a0fa4ea3b61e" ma:termSetId="25903f6f-cbc1-40ed-9940-25d83ada12c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40" nillable="true" ma:displayName="Project Number" ma:hidden="true" ma:internalName="Project_x0020_Number" ma:readOnly="false">
      <xsd:simpleType>
        <xsd:restriction base="dms:Text">
          <xsd:maxLength value="8"/>
        </xsd:restriction>
      </xsd:simpleType>
    </xsd:element>
    <xsd:element name="idff2b682fce4d0680503cd9036a3260" ma:index="41" nillable="true" ma:taxonomy="true" ma:internalName="idff2b682fce4d0680503cd9036a3260" ma:taxonomyFieldName="Atlas_x0020_Document_x0020_Type" ma:displayName="PDC Document Type" ma:default="" ma:fieldId="{2dff2b68-2fce-4d06-8050-3cd9036a3260}" ma:sspId="28e6c43a-9e99-4bdd-9574-a0fa4ea3b61e" ma:termSetId="30d68b81-e6e1-44c0-83ea-00369bf2f0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gc6531b704974d528487414686b72f6f" ma:index="44" nillable="true" ma:taxonomy="true" ma:internalName="gc6531b704974d528487414686b72f6f" ma:taxonomyFieldName="Operating_x0020_Unit0" ma:displayName="Operating Unit" ma:default="" ma:fieldId="{0c6531b7-0497-4d52-8487-414686b72f6f}" ma:sspId="28e6c43a-9e99-4bdd-9574-a0fa4ea3b61e" ma:termSetId="4a12f052-e370-4dc7-89e6-088c48edbf4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Manager" ma:index="45" nillable="true" ma:displayName="Project Manager" ma:hidden="true" ma:internalName="Project_x0020_Manager" ma:readOnly="false">
      <xsd:simpleType>
        <xsd:restriction base="dms:Text">
          <xsd:maxLength value="50"/>
        </xsd:restriction>
      </xsd:simpleType>
    </xsd:element>
    <xsd:element name="_dlc_DocId" ma:index="47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48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4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ocument_x0020_Coverage_x0020_Period_x0020_Start_x0020_Date" ma:index="50" nillable="true" ma:displayName="Document Coverage Period Start Date" ma:description="The period start date of the document covers or is valid (E.g. project start date specified in a project document, start date of the period covered by a project review report, a donor report, etc.)" ma:format="DateOnly" ma:internalName="Document_x0020_Coverage_x0020_Period_x0020_Start_x0020_Date">
      <xsd:simpleType>
        <xsd:restriction base="dms:DateTime"/>
      </xsd:simpleType>
    </xsd:element>
    <xsd:element name="Document_x0020_Coverage_x0020_Period_x0020_End_x0020_Date" ma:index="51" nillable="true" ma:displayName="Document Coverage Period End Date" ma:description="The period end date of the document covers or is valid (E.g. End date specified in a project document, period end date of review report, signed or published date if period is not relevant, such as MoU or Tender)" ma:format="DateOnly" ma:internalName="Document_x0020_Coverage_x0020_Period_x0020_End_x0020_Date" ma:readOnly="false">
      <xsd:simpleType>
        <xsd:restriction base="dms:DateTime"/>
      </xsd:simpleType>
    </xsd:element>
    <xsd:element name="SharedWithUsers" ma:index="5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 ma:index="2" ma:displayName="Author"/>
        <xsd:element ref="dcterms:created" minOccurs="0" maxOccurs="1"/>
        <xsd:element ref="dc:identifier" minOccurs="0" maxOccurs="1"/>
        <xsd:element name="contentType" minOccurs="0" maxOccurs="1" type="xsd:string" ma:index="29" ma:displayName="Content Type"/>
        <xsd:element ref="dc:title" minOccurs="0" maxOccurs="1" ma:index="1" ma:displayName="Title"/>
        <xsd:element ref="dc:subject" minOccurs="0" maxOccurs="1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NDPDocumentCategoryTaxHTField0 xmlns="1ed4137b-41b2-488b-8250-6d369ec27664">
      <Terms xmlns="http://schemas.microsoft.com/office/infopath/2007/PartnerControls"/>
    </UNDPDocumentCategoryTaxHTField0>
    <b6db62fdefd74bd188b0c1cc54de5bcf xmlns="1ed4137b-41b2-488b-8250-6d369ec27664">
      <Terms xmlns="http://schemas.microsoft.com/office/infopath/2007/PartnerControls"/>
    </b6db62fdefd74bd188b0c1cc54de5bcf>
    <UndpDocFormat xmlns="1ed4137b-41b2-488b-8250-6d369ec27664" xsi:nil="true"/>
    <UNDPPublishedDate xmlns="f1161f5b-24a3-4c2d-bc81-44cb9325e8ee">2021-03-30T16:00:00+00:00</UNDPPublishedDate>
    <UNDPCountryTaxHTField0 xmlns="1ed4137b-41b2-488b-8250-6d369ec27664">
      <Terms xmlns="http://schemas.microsoft.com/office/infopath/2007/PartnerControls"/>
    </UNDPCountryTaxHTField0>
    <UndpOUCode xmlns="1ed4137b-41b2-488b-8250-6d369ec27664">DOM</UndpOUCode>
    <PDC_x0020_Document_x0020_Category xmlns="f1161f5b-24a3-4c2d-bc81-44cb9325e8ee">Project</PDC_x0020_Document_x0020_Category>
    <UNDPSummary xmlns="f1161f5b-24a3-4c2d-bc81-44cb9325e8ee" xsi:nil="true"/>
    <UndpDocTypeMMTaxHTField0 xmlns="1ed4137b-41b2-488b-8250-6d369ec27664">
      <Terms xmlns="http://schemas.microsoft.com/office/infopath/2007/PartnerControls"/>
    </UndpDocTypeMMTaxHTField0>
    <UNDPFocusArea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Capacity Development</TermName>
          <TermId xmlns="http://schemas.microsoft.com/office/infopath/2007/PartnerControls">0f6cebf4-50de-4968-b289-b483404a5dd0</TermId>
        </TermInfo>
      </Terms>
    </UNDPFocusAreasTaxHTField0>
    <idff2b682fce4d0680503cd9036a3260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Donor Report</TermName>
          <TermId xmlns="http://schemas.microsoft.com/office/infopath/2007/PartnerControls">632012e1-2edc-436c-bf11-0ed9e79cd8fe</TermId>
        </TermInfo>
      </Terms>
    </idff2b682fce4d0680503cd9036a3260>
    <o4086b1782a74105bb5269035bccc8e9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Draft</TermName>
          <TermId xmlns="http://schemas.microsoft.com/office/infopath/2007/PartnerControls">121d40a5-e62e-4d42-82e4-d6d12003de0a</TermId>
        </TermInfo>
      </Terms>
    </o4086b1782a74105bb5269035bccc8e9>
    <_Publisher xmlns="http://schemas.microsoft.com/sharepoint/v3/fields" xsi:nil="true"/>
    <UNDPPOPPFunctionalArea xmlns="f1161f5b-24a3-4c2d-bc81-44cb9325e8ee">Programme and Project</UNDPPOPPFunctionalArea>
    <Document_x0020_Coverage_x0020_Period_x0020_Start_x0020_Date xmlns="f1161f5b-24a3-4c2d-bc81-44cb9325e8ee" xsi:nil="true"/>
    <Document_x0020_Coverage_x0020_Period_x0020_End_x0020_Date xmlns="f1161f5b-24a3-4c2d-bc81-44cb9325e8ee">2020-10-30T04:00:00+00:00</Document_x0020_Coverage_x0020_Period_x0020_End_x0020_Date>
    <Project_x0020_Number xmlns="f1161f5b-24a3-4c2d-bc81-44cb9325e8ee" xsi:nil="true"/>
    <Project_x0020_Manager xmlns="f1161f5b-24a3-4c2d-bc81-44cb9325e8ee" xsi:nil="true"/>
    <TaxCatchAll xmlns="1ed4137b-41b2-488b-8250-6d369ec27664">
      <Value>763</Value>
      <Value>1111</Value>
      <Value>242</Value>
      <Value>1317</Value>
      <Value>301</Value>
    </TaxCatchAll>
    <c4e2ab2cc9354bbf9064eeb465a566ea xmlns="1ed4137b-41b2-488b-8250-6d369ec27664">
      <Terms xmlns="http://schemas.microsoft.com/office/infopath/2007/PartnerControls"/>
    </c4e2ab2cc9354bbf9064eeb465a566ea>
    <UndpProjectNo xmlns="1ed4137b-41b2-488b-8250-6d369ec27664">00112008</UndpProjectNo>
    <UndpDocStatus xmlns="1ed4137b-41b2-488b-8250-6d369ec27664">Approved</UndpDocStatus>
    <Outcome1 xmlns="f1161f5b-24a3-4c2d-bc81-44cb9325e8ee" xsi:nil="true"/>
    <UndpClassificationLevel xmlns="1ed4137b-41b2-488b-8250-6d369ec27664">Public</UndpClassificationLevel>
    <UndpIsTemplate xmlns="1ed4137b-41b2-488b-8250-6d369ec27664">No</UndpIsTemplate>
    <UndpDocID xmlns="1ed4137b-41b2-488b-8250-6d369ec27664" xsi:nil="true"/>
    <UN_x0020_LanguagesTaxHTField0 xmlns="1ed4137b-41b2-488b-8250-6d369ec2766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Spanish</TermName>
          <TermId xmlns="http://schemas.microsoft.com/office/infopath/2007/PartnerControls">4e414ef6-23af-4d09-959b-cacfb5bc82ab</TermId>
        </TermInfo>
      </Terms>
    </UN_x0020_LanguagesTaxHTField0>
    <gc6531b704974d528487414686b72f6f xmlns="f1161f5b-24a3-4c2d-bc81-44cb9325e8ee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DOM</TermName>
          <TermId xmlns="http://schemas.microsoft.com/office/infopath/2007/PartnerControls">f2379a90-d451-4643-937f-deabdd1126f9</TermId>
        </TermInfo>
      </Terms>
    </gc6531b704974d528487414686b72f6f>
    <_dlc_DocId xmlns="f1161f5b-24a3-4c2d-bc81-44cb9325e8ee">ATLASPDC-4-132839</_dlc_DocId>
    <_dlc_DocIdUrl xmlns="f1161f5b-24a3-4c2d-bc81-44cb9325e8ee">
      <Url>https://info.undp.org/docs/pdc/_layouts/DocIdRedir.aspx?ID=ATLASPDC-4-132839</Url>
      <Description>ATLASPDC-4-132839</Description>
    </_dlc_DocIdUrl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��< ? x m l   v e r s i o n = " 1 . 0 "   e n c o d i n g = " u t f - 1 6 " ? > < D a t a M a s h u p   x m l n s = " h t t p : / / s c h e m a s . m i c r o s o f t . c o m / D a t a M a s h u p " > A A A A A K o G A A B Q S w M E F A A C A A g A D 6 5 i U d a P 8 h e j A A A A 9 Q A A A B I A H A B D b 2 5 m a W c v U G F j a 2 F n Z S 5 4 b W w g o h g A K K A U A A A A A A A A A A A A A A A A A A A A A A A A A A A A h Y + x D o I w F E V / h b y d t q I D I Y 8 y 6 C j R x M S 4 N q V C I x R D i + X f H P w k f 0 G M o m 6 O 9 5 4 z 3 H u / 3 j A b m j q 4 q M 7 q 1 q Q w I w w C Z W R b a F O m 0 L t j G E P G c S v k S Z Q q G G V j k 8 E W K V T O n R N K v f f E z 0 n b l T R i b E Y P + X o n K 9 U I + M j 6 v x x q Y 5 0 w U g H H / W s M j 0 i 8 I D E b J y G d O s y 1 + f J o Z E / 6 U + K y r 1 3 f K a 5 s u N o g n S L S 9 w X + A F B L A w Q U A A I A C A A P r m J R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D 6 5 i U S e 8 q I q l A w A A E U M A A B M A H A B G b 3 J t d W x h c y 9 T Z W N 0 a W 9 u M S 5 t I K I Y A C i g F A A A A A A A A A A A A A A A A A A A A A A A A A A A A O 2 Z 3 W 7 T M B T H 7 y f t H Y 6 6 m 1 Y q V Z K u L Q X 1 o m s 2 6 B j b W D c k R B D y E q 8 z J H Z l O x P V 2 F P x C L w Y d r u x D y d j G k K U c n q T x P / j c 4 7 t 4 5 8 s V 9 F Y M 8 F h N H / 6 z 1 d X V l f U K Z E 0 g b V K 4 P l d 8 D r g + R X o Q U r 1 6 g q Y 3 0 j k M q a m Z a D O G q G I 8 4 x y X d 1 i K W 0 M B N f m Q 1 U r g 2 f R k a J S R Q d C k c Z r o o W K 9 s L o U L L j n J M U R v m E S i Y k b K Y m t p A k j f p J x j h T W p K Y f f / G Y V + K q d W i f r 8 f b e c p E 2 A z i q 7 T a u g v u l K r v w 9 p y j K m q e x V v l b q M B B p n n H V a w Z 1 2 O S x S B g f 9 / y g Z T 7 f 5 E L T k Z 6 m t H f 9 2 t g V n H 6 o 1 e f D W 6 u Y w J n R E n h J S W L G Y E d / S I 6 N 4 a V y 2 V 6 d z 0 Q d 3 l + 2 9 9 N 0 F J O U S N X T M r / p c n B K + N h 4 P J x O 6 L W 7 Q 0 m 4 O h E y m 2 d s R V U t i F 8 / P 6 / M b M l 8 u W Z e 6 q D N A z T 9 o i / q c N t g m D h y P 4 5 F z r W Z C g i J / t k 9 M e 8 z 3 T b C v l A m r q O 9 2 I G N X D F O l Y I j z n S Z c z D C k O v 2 e s N m e E s J q Y o l m 9 j s n N 5 7 p h T I L L N C 5 1 s 5 T 1 z H I Z 0 Q q W 3 p u d o w m 6 T U S t Z n f 1 x o E w p u q q 9 q 1 X h a c / X 9 w S / G b F b p k y n P + V w 7 o 9 b s j O l p 4 U K Y 8 p 8 q p o p X 0 c y F W T 5 N M 3 h F p 4 7 6 l v L E Z F 3 g 9 V L Z J Z n r 8 4 C m x J b T W 5 H H p 1 Q 6 + n 1 r c 0 M L H H H b 1 L / d z A f 0 p F Q b h q X S j p l d 2 B X u 9 F 0 Z F B b q j j B b D A a 5 l N D P b G 1 d W f A 8 O 6 b y j o 0 T / G g U l v e 7 C j z f 2 G 4 l M m X 9 v q N E l l a 6 L b l 9 i 7 Y 7 Z X F R W 1 1 h v J A H Z d Q F 3 / c 6 X h d y P k 4 J 8 f y P b b / T 8 r r d 7 o L i u D R f 5 D R y G j n 9 C E 4 7 c 4 m g / q d A D d W g h r B G W C O s E d Y I 6 7 8 O a z + A p j c H 3 9 M b 4 F s P A q / d b v 9 9 U D 8 g S a Q z 0 h n p j F c e d / s v E 5 u 7 d 7 D X a n Y W j 8 0 F S S K b k c 3 I Z m T z U h + c C 7 i 3 G L c c C G g E N A I a r z b + e 0 I X 3 B o s J q H x e g M J j Y T G I / T y A z r w 7 D 9 u X h P 8 W 8 j r r B t p E b h 8 X 3 6 I Z E Q y I h m R v K x I D h z k t R Y K y Q X 5 I Z I R y Y h k v M d Y J i Z f Q 6 7 T C r q d w H 8 8 g 1 8 T y U h j g 0 h p 9 l e 0 x 2 k o 2 R m F J 7 N 6 N q F 2 i V 1 V Z f b m G U 3 F x P q y 9 B 1 L k m U 0 M g v / W Y t J 5 C T 0 K + o 2 k b p I X a T u 4 h + E i / W b d f p T L G V u g c U D i O s E f R B v S 7 d W E W 6 t y S M P x S 6 C f + / a G D m M H E Y O I 4 e R w 7 / N 4 S Z y G D m M H E Y O I 4 f / K I d / A F B L A Q I t A B Q A A g A I A A + u Y l H W j / I X o w A A A P U A A A A S A A A A A A A A A A A A A A A A A A A A A A B D b 2 5 m a W c v U G F j a 2 F n Z S 5 4 b W x Q S w E C L Q A U A A I A C A A P r m J R D 8 r p q 6 Q A A A D p A A A A E w A A A A A A A A A A A A A A A A D v A A A A W 0 N v b n R l b n R f V H l w Z X N d L n h t b F B L A Q I t A B Q A A g A I A A + u Y l E n v K i K p Q M A A B F D A A A T A A A A A A A A A A A A A A A A A O A B A A B G b 3 J t d W x h c y 9 T Z W N 0 a W 9 u M S 5 t U E s F B g A A A A A D A A M A w g A A A N I F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m h z A Q A A A A A A R n M B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z I w M T k l M j A w N y U y M D A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3 L T A x V D E 2 O j M 3 O j M z L j M y M z M 4 N T Z a I i A v P j x F b n R y e S B U e X B l P S J G a W x s Q 2 9 s d W 1 u V H l w Z X M i I F Z h b H V l P S J z Q m d Z S k N R W U R C Z 1 l E Q X d N R E J n T U d C Z 1 l H Q m d Z R 0 J n W U d B d 2 t G Q m d V R 0 F 3 T T 0 i I C 8 + P E V u d H J 5 I F R 5 c G U 9 I k Z p b G x D b 2 x 1 b W 5 O Y W 1 l c y I g V m F s d W U 9 I n N b J n F 1 b 3 Q 7 V H J h b n N h Y 3 R p b 2 4 g V H l w Z S Z x d W 9 0 O y w m c X V v d D t U c m F u c 2 F j d G l v b i B J Z C Z x d W 9 0 O y w m c X V v d D t B Y 2 N v d W 5 0 a W 5 n I E R h d G U m c X V v d D s s J n F 1 b 3 Q 7 R G F 0 Z S B Q b 3 N 0 Z W Q m c X V v d D s s J n F 1 b 3 Q 7 R 0 w g Q n V z a W 5 l c 3 M g V W 5 p d C Z x d W 9 0 O y w m c X V v d D t B Y 2 N v d W 5 0 I C Z x d W 9 0 O y w m c X V v d D t B Y 2 N v d W 5 0 I E R l c 2 N y a X B 0 a W 9 u J n F 1 b 3 Q 7 L C Z x d W 9 0 O 0 9 w Z X J h d G l u Z y B V b m l 0 J n F 1 b 3 Q 7 L C Z x d W 9 0 O 0 Z 1 b m Q m c X V v d D s s J n F 1 b 3 Q 7 R G V w Y X J 0 b W V u d C Z x d W 9 0 O y w m c X V v d D t J b X B s Z W 1 l b n R p b m c g Q W d l b n Q m c X V v d D s s J n F 1 b 3 Q 7 R G 9 u b 3 I g K E F n Z W 5 j e S k m c X V v d D s s J n F 1 b 3 Q 7 U E M g Q n V z a W 5 l c 3 M g V W 5 p d C Z x d W 9 0 O y w m c X V v d D t Q c m 9 q Z W N 0 I E l k J n F 1 b 3 Q 7 L C Z x d W 9 0 O 0 F j d G l 2 a X R 5 I E l k J n F 1 b 3 Q 7 L C Z x d W 9 0 O 0 F u Y W x 5 c 2 l z I F R 5 c G U m c X V v d D s s J n F 1 b 3 Q 7 T 3 B l b i B J d G V t I E t l e S Z x d W 9 0 O y w m c X V v d D t W Z W 5 k b 3 I g S W Q m c X V v d D s s J n F 1 b 3 Q 7 V m V u Z G 9 y I E 5 h b W U m c X V v d D s s J n F 1 b 3 Q 7 U m V s Y X R l Z C B W b 3 V j a G V y J n F 1 b 3 Q 7 L C Z x d W 9 0 O 0 R l c 2 N y a X B 0 a W 9 u J n F 1 b 3 Q 7 L C Z x d W 9 0 O 0 R l c 2 N y a X B 0 a W 9 u M i Z x d W 9 0 O y w m c X V v d D t K b 3 V y b m F s I F J l Z i Z x d W 9 0 O y w m c X V v d D t K b 3 V y b m F s I E l E J n F 1 b 3 Q 7 L C Z x d W 9 0 O 0 p v d X J u Y W w g T G l u Z S B O b y Z x d W 9 0 O y w m c X V v d D t K b 3 V y b m F s I E R h d G U m c X V v d D s s J n F 1 b 3 Q 7 T G 9 j Y W w g Q 3 V y c i B B b W 9 1 b n Q m c X V v d D s s J n F 1 b 3 Q 7 T G 9 j Y W w g Q 3 V y c i Z x d W 9 0 O y w m c X V v d D t V U 0 Q g Q W 1 v d W 5 0 J n F 1 b 3 Q 7 L C Z x d W 9 0 O 0 p v d X J u Y W w g U 2 9 1 c m N l J n F 1 b 3 Q 7 L C Z x d W 9 0 O 0 Z p c 2 N h b C B Z Z W F y J n F 1 b 3 Q 7 L C Z x d W 9 0 O 0 F j Y 2 9 1 b n R p b m c g U G V y a W 9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k g M D c g M D E v Q 2 h h b m d l Z C B U e X B l L n t U c m F u c 2 F j d G l v b i B U e X B l L D B 9 J n F 1 b 3 Q 7 L C Z x d W 9 0 O 1 N l Y 3 R p b 2 4 x L z I w M T k g M D c g M D E v Q 2 h h b m d l Z C B U e X B l L n t U c m F u c 2 F j d G l v b i B J Z C w x f S Z x d W 9 0 O y w m c X V v d D t T Z W N 0 a W 9 u M S 8 y M D E 5 I D A 3 I D A x L 0 N o Y W 5 n Z W Q g V H l w Z S 5 7 Q W N j b 3 V u d G l u Z y B E Y X R l L D J 9 J n F 1 b 3 Q 7 L C Z x d W 9 0 O 1 N l Y 3 R p b 2 4 x L z I w M T k g M D c g M D E v Q 2 h h b m d l Z C B U e X B l L n t E Y X R l I F B v c 3 R l Z C w z f S Z x d W 9 0 O y w m c X V v d D t T Z W N 0 a W 9 u M S 8 y M D E 5 I D A 3 I D A x L 0 N o Y W 5 n Z W Q g V H l w Z S 5 7 R 0 w g Q n V z a W 5 l c 3 M g V W 5 p d C w 0 f S Z x d W 9 0 O y w m c X V v d D t T Z W N 0 a W 9 u M S 8 y M D E 5 I D A 3 I D A x L 0 N o Y W 5 n Z W Q g V H l w Z S 5 7 Q W N j b 3 V u d C A s N X 0 m c X V v d D s s J n F 1 b 3 Q 7 U 2 V j d G l v b j E v M j A x O S A w N y A w M S 9 D a G F u Z 2 V k I F R 5 c G U u e 0 F j Y 2 9 1 b n Q g R G V z Y 3 J p c H R p b 2 4 s N n 0 m c X V v d D s s J n F 1 b 3 Q 7 U 2 V j d G l v b j E v M j A x O S A w N y A w M S 9 D a G F u Z 2 V k I F R 5 c G U u e 0 9 w Z X J h d G l u Z y B V b m l 0 L D d 9 J n F 1 b 3 Q 7 L C Z x d W 9 0 O 1 N l Y 3 R p b 2 4 x L z I w M T k g M D c g M D E v Q 2 h h b m d l Z C B U e X B l L n t G d W 5 k L D h 9 J n F 1 b 3 Q 7 L C Z x d W 9 0 O 1 N l Y 3 R p b 2 4 x L z I w M T k g M D c g M D E v Q 2 h h b m d l Z C B U e X B l L n t E Z X B h c n R t Z W 5 0 L D l 9 J n F 1 b 3 Q 7 L C Z x d W 9 0 O 1 N l Y 3 R p b 2 4 x L z I w M T k g M D c g M D E v Q 2 h h b m d l Z C B U e X B l L n t J b X B s Z W 1 l b n R p b m c g Q W d l b n Q s M T B 9 J n F 1 b 3 Q 7 L C Z x d W 9 0 O 1 N l Y 3 R p b 2 4 x L z I w M T k g M D c g M D E v Q 2 h h b m d l Z C B U e X B l L n t E b 2 5 v c i A o Q W d l b m N 5 K S w x M X 0 m c X V v d D s s J n F 1 b 3 Q 7 U 2 V j d G l v b j E v M j A x O S A w N y A w M S 9 D a G F u Z 2 V k I F R 5 c G U u e 1 B D I E J 1 c 2 l u Z X N z I F V u a X Q s M T J 9 J n F 1 b 3 Q 7 L C Z x d W 9 0 O 1 N l Y 3 R p b 2 4 x L z I w M T k g M D c g M D E v Q 2 h h b m d l Z C B U e X B l L n t Q c m 9 q Z W N 0 I E l k L D E z f S Z x d W 9 0 O y w m c X V v d D t T Z W N 0 a W 9 u M S 8 y M D E 5 I D A 3 I D A x L 0 N o Y W 5 n Z W Q g V H l w Z S 5 7 Q W N 0 a X Z p d H k g S W Q s M T R 9 J n F 1 b 3 Q 7 L C Z x d W 9 0 O 1 N l Y 3 R p b 2 4 x L z I w M T k g M D c g M D E v Q 2 h h b m d l Z C B U e X B l L n t B b m F s e X N p c y B U e X B l L D E 1 f S Z x d W 9 0 O y w m c X V v d D t T Z W N 0 a W 9 u M S 8 y M D E 5 I D A 3 I D A x L 0 N o Y W 5 n Z W Q g V H l w Z S 5 7 T 3 B l b i B J d G V t I E t l e S w x N n 0 m c X V v d D s s J n F 1 b 3 Q 7 U 2 V j d G l v b j E v M j A x O S A w N y A w M S 9 D a G F u Z 2 V k I F R 5 c G U u e 1 Z l b m R v c i B J Z C w x N 3 0 m c X V v d D s s J n F 1 b 3 Q 7 U 2 V j d G l v b j E v M j A x O S A w N y A w M S 9 D a G F u Z 2 V k I F R 5 c G U u e 1 Z l b m R v c i B O Y W 1 l L D E 4 f S Z x d W 9 0 O y w m c X V v d D t T Z W N 0 a W 9 u M S 8 y M D E 5 I D A 3 I D A x L 0 N o Y W 5 n Z W Q g V H l w Z S 5 7 U m V s Y X R l Z C B W b 3 V j a G V y L D E 5 f S Z x d W 9 0 O y w m c X V v d D t T Z W N 0 a W 9 u M S 8 y M D E 5 I D A 3 I D A x L 0 N o Y W 5 n Z W Q g V H l w Z S 5 7 R G V z Y 3 J p c H R p b 2 4 s M j B 9 J n F 1 b 3 Q 7 L C Z x d W 9 0 O 1 N l Y 3 R p b 2 4 x L z I w M T k g M D c g M D E v Q 2 h h b m d l Z C B U e X B l L n t E Z X N j c m l w d G l v b j I s M j F 9 J n F 1 b 3 Q 7 L C Z x d W 9 0 O 1 N l Y 3 R p b 2 4 x L z I w M T k g M D c g M D E v Q 2 h h b m d l Z C B U e X B l L n t K b 3 V y b m F s I F J l Z i w y M n 0 m c X V v d D s s J n F 1 b 3 Q 7 U 2 V j d G l v b j E v M j A x O S A w N y A w M S 9 D a G F u Z 2 V k I F R 5 c G U u e 0 p v d X J u Y W w g S U Q s M j N 9 J n F 1 b 3 Q 7 L C Z x d W 9 0 O 1 N l Y 3 R p b 2 4 x L z I w M T k g M D c g M D E v Q 2 h h b m d l Z C B U e X B l L n t K b 3 V y b m F s I E x p b m U g T m 8 s M j R 9 J n F 1 b 3 Q 7 L C Z x d W 9 0 O 1 N l Y 3 R p b 2 4 x L z I w M T k g M D c g M D E v Q 2 h h b m d l Z C B U e X B l L n t K b 3 V y b m F s I E R h d G U s M j V 9 J n F 1 b 3 Q 7 L C Z x d W 9 0 O 1 N l Y 3 R p b 2 4 x L z I w M T k g M D c g M D E v Q 2 h h b m d l Z C B U e X B l L n t M b 2 N h b C B D d X J y I E F t b 3 V u d C w y N n 0 m c X V v d D s s J n F 1 b 3 Q 7 U 2 V j d G l v b j E v M j A x O S A w N y A w M S 9 D a G F u Z 2 V k I F R 5 c G U u e 0 x v Y 2 F s I E N 1 c n I s M j d 9 J n F 1 b 3 Q 7 L C Z x d W 9 0 O 1 N l Y 3 R p b 2 4 x L z I w M T k g M D c g M D E v Q 2 h h b m d l Z C B U e X B l L n t V U 0 Q g Q W 1 v d W 5 0 L D I 4 f S Z x d W 9 0 O y w m c X V v d D t T Z W N 0 a W 9 u M S 8 y M D E 5 I D A 3 I D A x L 0 N o Y W 5 n Z W Q g V H l w Z S 5 7 S m 9 1 c m 5 h b C B T b 3 V y Y 2 U s M j l 9 J n F 1 b 3 Q 7 L C Z x d W 9 0 O 1 N l Y 3 R p b 2 4 x L z I w M T k g M D c g M D E v Q 2 h h b m d l Z C B U e X B l L n t G a X N j Y W w g W W V h c i w z M H 0 m c X V v d D s s J n F 1 b 3 Q 7 U 2 V j d G l v b j E v M j A x O S A w N y A w M S 9 D a G F u Z 2 V k I F R 5 c G U u e 0 F j Y 2 9 1 b n R p b m c g U G V y a W 9 k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M j A x O S A w N y A w M S 9 D a G F u Z 2 V k I F R 5 c G U u e 1 R y Y W 5 z Y W N 0 a W 9 u I F R 5 c G U s M H 0 m c X V v d D s s J n F 1 b 3 Q 7 U 2 V j d G l v b j E v M j A x O S A w N y A w M S 9 D a G F u Z 2 V k I F R 5 c G U u e 1 R y Y W 5 z Y W N 0 a W 9 u I E l k L D F 9 J n F 1 b 3 Q 7 L C Z x d W 9 0 O 1 N l Y 3 R p b 2 4 x L z I w M T k g M D c g M D E v Q 2 h h b m d l Z C B U e X B l L n t B Y 2 N v d W 5 0 a W 5 n I E R h d G U s M n 0 m c X V v d D s s J n F 1 b 3 Q 7 U 2 V j d G l v b j E v M j A x O S A w N y A w M S 9 D a G F u Z 2 V k I F R 5 c G U u e 0 R h d G U g U G 9 z d G V k L D N 9 J n F 1 b 3 Q 7 L C Z x d W 9 0 O 1 N l Y 3 R p b 2 4 x L z I w M T k g M D c g M D E v Q 2 h h b m d l Z C B U e X B l L n t H T C B C d X N p b m V z c y B V b m l 0 L D R 9 J n F 1 b 3 Q 7 L C Z x d W 9 0 O 1 N l Y 3 R p b 2 4 x L z I w M T k g M D c g M D E v Q 2 h h b m d l Z C B U e X B l L n t B Y 2 N v d W 5 0 I C w 1 f S Z x d W 9 0 O y w m c X V v d D t T Z W N 0 a W 9 u M S 8 y M D E 5 I D A 3 I D A x L 0 N o Y W 5 n Z W Q g V H l w Z S 5 7 Q W N j b 3 V u d C B E Z X N j c m l w d G l v b i w 2 f S Z x d W 9 0 O y w m c X V v d D t T Z W N 0 a W 9 u M S 8 y M D E 5 I D A 3 I D A x L 0 N o Y W 5 n Z W Q g V H l w Z S 5 7 T 3 B l c m F 0 a W 5 n I F V u a X Q s N 3 0 m c X V v d D s s J n F 1 b 3 Q 7 U 2 V j d G l v b j E v M j A x O S A w N y A w M S 9 D a G F u Z 2 V k I F R 5 c G U u e 0 Z 1 b m Q s O H 0 m c X V v d D s s J n F 1 b 3 Q 7 U 2 V j d G l v b j E v M j A x O S A w N y A w M S 9 D a G F u Z 2 V k I F R 5 c G U u e 0 R l c G F y d G 1 l b n Q s O X 0 m c X V v d D s s J n F 1 b 3 Q 7 U 2 V j d G l v b j E v M j A x O S A w N y A w M S 9 D a G F u Z 2 V k I F R 5 c G U u e 0 l t c G x l b W V u d G l u Z y B B Z 2 V u d C w x M H 0 m c X V v d D s s J n F 1 b 3 Q 7 U 2 V j d G l v b j E v M j A x O S A w N y A w M S 9 D a G F u Z 2 V k I F R 5 c G U u e 0 R v b m 9 y I C h B Z 2 V u Y 3 k p L D E x f S Z x d W 9 0 O y w m c X V v d D t T Z W N 0 a W 9 u M S 8 y M D E 5 I D A 3 I D A x L 0 N o Y W 5 n Z W Q g V H l w Z S 5 7 U E M g Q n V z a W 5 l c 3 M g V W 5 p d C w x M n 0 m c X V v d D s s J n F 1 b 3 Q 7 U 2 V j d G l v b j E v M j A x O S A w N y A w M S 9 D a G F u Z 2 V k I F R 5 c G U u e 1 B y b 2 p l Y 3 Q g S W Q s M T N 9 J n F 1 b 3 Q 7 L C Z x d W 9 0 O 1 N l Y 3 R p b 2 4 x L z I w M T k g M D c g M D E v Q 2 h h b m d l Z C B U e X B l L n t B Y 3 R p d m l 0 e S B J Z C w x N H 0 m c X V v d D s s J n F 1 b 3 Q 7 U 2 V j d G l v b j E v M j A x O S A w N y A w M S 9 D a G F u Z 2 V k I F R 5 c G U u e 0 F u Y W x 5 c 2 l z I F R 5 c G U s M T V 9 J n F 1 b 3 Q 7 L C Z x d W 9 0 O 1 N l Y 3 R p b 2 4 x L z I w M T k g M D c g M D E v Q 2 h h b m d l Z C B U e X B l L n t P c G V u I E l 0 Z W 0 g S 2 V 5 L D E 2 f S Z x d W 9 0 O y w m c X V v d D t T Z W N 0 a W 9 u M S 8 y M D E 5 I D A 3 I D A x L 0 N o Y W 5 n Z W Q g V H l w Z S 5 7 V m V u Z G 9 y I E l k L D E 3 f S Z x d W 9 0 O y w m c X V v d D t T Z W N 0 a W 9 u M S 8 y M D E 5 I D A 3 I D A x L 0 N o Y W 5 n Z W Q g V H l w Z S 5 7 V m V u Z G 9 y I E 5 h b W U s M T h 9 J n F 1 b 3 Q 7 L C Z x d W 9 0 O 1 N l Y 3 R p b 2 4 x L z I w M T k g M D c g M D E v Q 2 h h b m d l Z C B U e X B l L n t S Z W x h d G V k I F Z v d W N o Z X I s M T l 9 J n F 1 b 3 Q 7 L C Z x d W 9 0 O 1 N l Y 3 R p b 2 4 x L z I w M T k g M D c g M D E v Q 2 h h b m d l Z C B U e X B l L n t E Z X N j c m l w d G l v b i w y M H 0 m c X V v d D s s J n F 1 b 3 Q 7 U 2 V j d G l v b j E v M j A x O S A w N y A w M S 9 D a G F u Z 2 V k I F R 5 c G U u e 0 R l c 2 N y a X B 0 a W 9 u M i w y M X 0 m c X V v d D s s J n F 1 b 3 Q 7 U 2 V j d G l v b j E v M j A x O S A w N y A w M S 9 D a G F u Z 2 V k I F R 5 c G U u e 0 p v d X J u Y W w g U m V m L D I y f S Z x d W 9 0 O y w m c X V v d D t T Z W N 0 a W 9 u M S 8 y M D E 5 I D A 3 I D A x L 0 N o Y W 5 n Z W Q g V H l w Z S 5 7 S m 9 1 c m 5 h b C B J R C w y M 3 0 m c X V v d D s s J n F 1 b 3 Q 7 U 2 V j d G l v b j E v M j A x O S A w N y A w M S 9 D a G F u Z 2 V k I F R 5 c G U u e 0 p v d X J u Y W w g T G l u Z S B O b y w y N H 0 m c X V v d D s s J n F 1 b 3 Q 7 U 2 V j d G l v b j E v M j A x O S A w N y A w M S 9 D a G F u Z 2 V k I F R 5 c G U u e 0 p v d X J u Y W w g R G F 0 Z S w y N X 0 m c X V v d D s s J n F 1 b 3 Q 7 U 2 V j d G l v b j E v M j A x O S A w N y A w M S 9 D a G F u Z 2 V k I F R 5 c G U u e 0 x v Y 2 F s I E N 1 c n I g Q W 1 v d W 5 0 L D I 2 f S Z x d W 9 0 O y w m c X V v d D t T Z W N 0 a W 9 u M S 8 y M D E 5 I D A 3 I D A x L 0 N o Y W 5 n Z W Q g V H l w Z S 5 7 T G 9 j Y W w g Q 3 V y c i w y N 3 0 m c X V v d D s s J n F 1 b 3 Q 7 U 2 V j d G l v b j E v M j A x O S A w N y A w M S 9 D a G F u Z 2 V k I F R 5 c G U u e 1 V T R C B B b W 9 1 b n Q s M j h 9 J n F 1 b 3 Q 7 L C Z x d W 9 0 O 1 N l Y 3 R p b 2 4 x L z I w M T k g M D c g M D E v Q 2 h h b m d l Z C B U e X B l L n t K b 3 V y b m F s I F N v d X J j Z S w y O X 0 m c X V v d D s s J n F 1 b 3 Q 7 U 2 V j d G l v b j E v M j A x O S A w N y A w M S 9 D a G F u Z 2 V k I F R 5 c G U u e 0 Z p c 2 N h b C B Z Z W F y L D M w f S Z x d W 9 0 O y w m c X V v d D t T Z W N 0 a W 9 u M S 8 y M D E 5 I D A 3 I D A x L 0 N o Y W 5 n Z W Q g V H l w Z S 5 7 Q W N j b 3 V u d G l u Z y B Q Z X J p b 2 Q s M z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5 J T I w M D c l M j A w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J T I w M D c l M j A w M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J T I w M D c l M j A w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w N y U y M D A x J T I w M T E w N z A 5 J T I w d W 5 n b G F h M D F f N j E 3 N T A 5 O T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T I 5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A 3 L T A x V D E 2 O j Q y O j I 2 L j g 1 O D k 4 N D d a I i A v P j x F b n R y e S B U e X B l P S J G a W x s Q 2 9 s d W 1 u V H l w Z X M i I F Z h b H V l P S J z Q m d Z S k N R W U R C Z 1 l E Q X d N R E J n T U d C Z 1 l H Q m d N R 0 J n W U d B d 2 t G Q m d V R 0 F 3 T T 0 i I C 8 + P E V u d H J 5 I F R 5 c G U 9 I k Z p b G x D b 2 x 1 b W 5 O Y W 1 l c y I g V m F s d W U 9 I n N b J n F 1 b 3 Q 7 V H J h b n N h Y 3 R p b 2 4 g V H l w Z S Z x d W 9 0 O y w m c X V v d D t U c m F u c 2 F j d G l v b i B J Z C Z x d W 9 0 O y w m c X V v d D t B Y 2 N v d W 5 0 a W 5 n I E R h d G U m c X V v d D s s J n F 1 b 3 Q 7 R G F 0 Z S B Q b 3 N 0 Z W Q m c X V v d D s s J n F 1 b 3 Q 7 R 0 w g Q n V z a W 5 l c 3 M g V W 5 p d C Z x d W 9 0 O y w m c X V v d D t B Y 2 N v d W 5 0 I C Z x d W 9 0 O y w m c X V v d D t B Y 2 N v d W 5 0 I E R l c 2 N y a X B 0 a W 9 u J n F 1 b 3 Q 7 L C Z x d W 9 0 O 0 9 w Z X J h d G l u Z y B V b m l 0 J n F 1 b 3 Q 7 L C Z x d W 9 0 O 0 Z 1 b m Q m c X V v d D s s J n F 1 b 3 Q 7 R G V w Y X J 0 b W V u d C Z x d W 9 0 O y w m c X V v d D t J b X B s Z W 1 l b n R p b m c g Q W d l b n Q m c X V v d D s s J n F 1 b 3 Q 7 R G 9 u b 3 I g K E F n Z W 5 j e S k m c X V v d D s s J n F 1 b 3 Q 7 U E M g Q n V z a W 5 l c 3 M g V W 5 p d C Z x d W 9 0 O y w m c X V v d D t Q c m 9 q Z W N 0 I E l k J n F 1 b 3 Q 7 L C Z x d W 9 0 O 0 F j d G l 2 a X R 5 I E l k J n F 1 b 3 Q 7 L C Z x d W 9 0 O 0 F u Y W x 5 c 2 l z I F R 5 c G U m c X V v d D s s J n F 1 b 3 Q 7 T 3 B l b i B J d G V t I E t l e S Z x d W 9 0 O y w m c X V v d D t W Z W 5 k b 3 I g S W Q m c X V v d D s s J n F 1 b 3 Q 7 V m V u Z G 9 y I E 5 h b W U m c X V v d D s s J n F 1 b 3 Q 7 U m V s Y X R l Z C B W b 3 V j a G V y J n F 1 b 3 Q 7 L C Z x d W 9 0 O 0 R l c 2 N y a X B 0 a W 9 u J n F 1 b 3 Q 7 L C Z x d W 9 0 O 0 R l c 2 N y a X B 0 a W 9 u M i Z x d W 9 0 O y w m c X V v d D t K b 3 V y b m F s I F J l Z i Z x d W 9 0 O y w m c X V v d D t K b 3 V y b m F s I E l E J n F 1 b 3 Q 7 L C Z x d W 9 0 O 0 p v d X J u Y W w g T G l u Z S B O b y Z x d W 9 0 O y w m c X V v d D t K b 3 V y b m F s I E R h d G U m c X V v d D s s J n F 1 b 3 Q 7 T G 9 j Y W w g Q 3 V y c i B B b W 9 1 b n Q m c X V v d D s s J n F 1 b 3 Q 7 T G 9 j Y W w g Q 3 V y c i Z x d W 9 0 O y w m c X V v d D t V U 0 Q g Q W 1 v d W 5 0 J n F 1 b 3 Q 7 L C Z x d W 9 0 O 0 p v d X J u Y W w g U 2 9 1 c m N l J n F 1 b 3 Q 7 L C Z x d W 9 0 O 0 Z p c 2 N h b C B Z Z W F y J n F 1 b 3 Q 7 L C Z x d W 9 0 O 0 F j Y 2 9 1 b n R p b m c g U G V y a W 9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k g M D c g M D E g M T E w N z A 5 I H V u Z 2 x h Y T A x X z Y x N z U w O T k 5 L 0 N o Y W 5 n Z W Q g V H l w Z S 5 7 V H J h b n N h Y 3 R p b 2 4 g V H l w Z S w w f S Z x d W 9 0 O y w m c X V v d D t T Z W N 0 a W 9 u M S 8 y M D E 5 I D A 3 I D A x I D E x M D c w O S B 1 b m d s Y W E w M V 8 2 M T c 1 M D k 5 O S 9 D a G F u Z 2 V k I F R 5 c G U u e 1 R y Y W 5 z Y W N 0 a W 9 u I E l k L D F 9 J n F 1 b 3 Q 7 L C Z x d W 9 0 O 1 N l Y 3 R p b 2 4 x L z I w M T k g M D c g M D E g M T E w N z A 5 I H V u Z 2 x h Y T A x X z Y x N z U w O T k 5 L 0 N o Y W 5 n Z W Q g V H l w Z S 5 7 Q W N j b 3 V u d G l u Z y B E Y X R l L D J 9 J n F 1 b 3 Q 7 L C Z x d W 9 0 O 1 N l Y 3 R p b 2 4 x L z I w M T k g M D c g M D E g M T E w N z A 5 I H V u Z 2 x h Y T A x X z Y x N z U w O T k 5 L 0 N o Y W 5 n Z W Q g V H l w Z S 5 7 R G F 0 Z S B Q b 3 N 0 Z W Q s M 3 0 m c X V v d D s s J n F 1 b 3 Q 7 U 2 V j d G l v b j E v M j A x O S A w N y A w M S A x M T A 3 M D k g d W 5 n b G F h M D F f N j E 3 N T A 5 O T k v Q 2 h h b m d l Z C B U e X B l L n t H T C B C d X N p b m V z c y B V b m l 0 L D R 9 J n F 1 b 3 Q 7 L C Z x d W 9 0 O 1 N l Y 3 R p b 2 4 x L z I w M T k g M D c g M D E g M T E w N z A 5 I H V u Z 2 x h Y T A x X z Y x N z U w O T k 5 L 0 N o Y W 5 n Z W Q g V H l w Z S 5 7 Q W N j b 3 V u d C A s N X 0 m c X V v d D s s J n F 1 b 3 Q 7 U 2 V j d G l v b j E v M j A x O S A w N y A w M S A x M T A 3 M D k g d W 5 n b G F h M D F f N j E 3 N T A 5 O T k v Q 2 h h b m d l Z C B U e X B l L n t B Y 2 N v d W 5 0 I E R l c 2 N y a X B 0 a W 9 u L D Z 9 J n F 1 b 3 Q 7 L C Z x d W 9 0 O 1 N l Y 3 R p b 2 4 x L z I w M T k g M D c g M D E g M T E w N z A 5 I H V u Z 2 x h Y T A x X z Y x N z U w O T k 5 L 0 N o Y W 5 n Z W Q g V H l w Z S 5 7 T 3 B l c m F 0 a W 5 n I F V u a X Q s N 3 0 m c X V v d D s s J n F 1 b 3 Q 7 U 2 V j d G l v b j E v M j A x O S A w N y A w M S A x M T A 3 M D k g d W 5 n b G F h M D F f N j E 3 N T A 5 O T k v Q 2 h h b m d l Z C B U e X B l L n t G d W 5 k L D h 9 J n F 1 b 3 Q 7 L C Z x d W 9 0 O 1 N l Y 3 R p b 2 4 x L z I w M T k g M D c g M D E g M T E w N z A 5 I H V u Z 2 x h Y T A x X z Y x N z U w O T k 5 L 0 N o Y W 5 n Z W Q g V H l w Z S 5 7 R G V w Y X J 0 b W V u d C w 5 f S Z x d W 9 0 O y w m c X V v d D t T Z W N 0 a W 9 u M S 8 y M D E 5 I D A 3 I D A x I D E x M D c w O S B 1 b m d s Y W E w M V 8 2 M T c 1 M D k 5 O S 9 D a G F u Z 2 V k I F R 5 c G U u e 0 l t c G x l b W V u d G l u Z y B B Z 2 V u d C w x M H 0 m c X V v d D s s J n F 1 b 3 Q 7 U 2 V j d G l v b j E v M j A x O S A w N y A w M S A x M T A 3 M D k g d W 5 n b G F h M D F f N j E 3 N T A 5 O T k v Q 2 h h b m d l Z C B U e X B l L n t E b 2 5 v c i A o Q W d l b m N 5 K S w x M X 0 m c X V v d D s s J n F 1 b 3 Q 7 U 2 V j d G l v b j E v M j A x O S A w N y A w M S A x M T A 3 M D k g d W 5 n b G F h M D F f N j E 3 N T A 5 O T k v Q 2 h h b m d l Z C B U e X B l L n t Q Q y B C d X N p b m V z c y B V b m l 0 L D E y f S Z x d W 9 0 O y w m c X V v d D t T Z W N 0 a W 9 u M S 8 y M D E 5 I D A 3 I D A x I D E x M D c w O S B 1 b m d s Y W E w M V 8 2 M T c 1 M D k 5 O S 9 D a G F u Z 2 V k I F R 5 c G U u e 1 B y b 2 p l Y 3 Q g S W Q s M T N 9 J n F 1 b 3 Q 7 L C Z x d W 9 0 O 1 N l Y 3 R p b 2 4 x L z I w M T k g M D c g M D E g M T E w N z A 5 I H V u Z 2 x h Y T A x X z Y x N z U w O T k 5 L 0 N o Y W 5 n Z W Q g V H l w Z S 5 7 Q W N 0 a X Z p d H k g S W Q s M T R 9 J n F 1 b 3 Q 7 L C Z x d W 9 0 O 1 N l Y 3 R p b 2 4 x L z I w M T k g M D c g M D E g M T E w N z A 5 I H V u Z 2 x h Y T A x X z Y x N z U w O T k 5 L 0 N o Y W 5 n Z W Q g V H l w Z S 5 7 Q W 5 h b H l z a X M g V H l w Z S w x N X 0 m c X V v d D s s J n F 1 b 3 Q 7 U 2 V j d G l v b j E v M j A x O S A w N y A w M S A x M T A 3 M D k g d W 5 n b G F h M D F f N j E 3 N T A 5 O T k v Q 2 h h b m d l Z C B U e X B l L n t P c G V u I E l 0 Z W 0 g S 2 V 5 L D E 2 f S Z x d W 9 0 O y w m c X V v d D t T Z W N 0 a W 9 u M S 8 y M D E 5 I D A 3 I D A x I D E x M D c w O S B 1 b m d s Y W E w M V 8 2 M T c 1 M D k 5 O S 9 D a G F u Z 2 V k I F R 5 c G U u e 1 Z l b m R v c i B J Z C w x N 3 0 m c X V v d D s s J n F 1 b 3 Q 7 U 2 V j d G l v b j E v M j A x O S A w N y A w M S A x M T A 3 M D k g d W 5 n b G F h M D F f N j E 3 N T A 5 O T k v Q 2 h h b m d l Z C B U e X B l L n t W Z W 5 k b 3 I g T m F t Z S w x O H 0 m c X V v d D s s J n F 1 b 3 Q 7 U 2 V j d G l v b j E v M j A x O S A w N y A w M S A x M T A 3 M D k g d W 5 n b G F h M D F f N j E 3 N T A 5 O T k v Q 2 h h b m d l Z C B U e X B l L n t S Z W x h d G V k I F Z v d W N o Z X I s M T l 9 J n F 1 b 3 Q 7 L C Z x d W 9 0 O 1 N l Y 3 R p b 2 4 x L z I w M T k g M D c g M D E g M T E w N z A 5 I H V u Z 2 x h Y T A x X z Y x N z U w O T k 5 L 0 N o Y W 5 n Z W Q g V H l w Z S 5 7 R G V z Y 3 J p c H R p b 2 4 s M j B 9 J n F 1 b 3 Q 7 L C Z x d W 9 0 O 1 N l Y 3 R p b 2 4 x L z I w M T k g M D c g M D E g M T E w N z A 5 I H V u Z 2 x h Y T A x X z Y x N z U w O T k 5 L 0 N o Y W 5 n Z W Q g V H l w Z S 5 7 R G V z Y 3 J p c H R p b 2 4 y L D I x f S Z x d W 9 0 O y w m c X V v d D t T Z W N 0 a W 9 u M S 8 y M D E 5 I D A 3 I D A x I D E x M D c w O S B 1 b m d s Y W E w M V 8 2 M T c 1 M D k 5 O S 9 D a G F u Z 2 V k I F R 5 c G U u e 0 p v d X J u Y W w g U m V m L D I y f S Z x d W 9 0 O y w m c X V v d D t T Z W N 0 a W 9 u M S 8 y M D E 5 I D A 3 I D A x I D E x M D c w O S B 1 b m d s Y W E w M V 8 2 M T c 1 M D k 5 O S 9 D a G F u Z 2 V k I F R 5 c G U u e 0 p v d X J u Y W w g S U Q s M j N 9 J n F 1 b 3 Q 7 L C Z x d W 9 0 O 1 N l Y 3 R p b 2 4 x L z I w M T k g M D c g M D E g M T E w N z A 5 I H V u Z 2 x h Y T A x X z Y x N z U w O T k 5 L 0 N o Y W 5 n Z W Q g V H l w Z S 5 7 S m 9 1 c m 5 h b C B M a W 5 l I E 5 v L D I 0 f S Z x d W 9 0 O y w m c X V v d D t T Z W N 0 a W 9 u M S 8 y M D E 5 I D A 3 I D A x I D E x M D c w O S B 1 b m d s Y W E w M V 8 2 M T c 1 M D k 5 O S 9 D a G F u Z 2 V k I F R 5 c G U u e 0 p v d X J u Y W w g R G F 0 Z S w y N X 0 m c X V v d D s s J n F 1 b 3 Q 7 U 2 V j d G l v b j E v M j A x O S A w N y A w M S A x M T A 3 M D k g d W 5 n b G F h M D F f N j E 3 N T A 5 O T k v Q 2 h h b m d l Z C B U e X B l L n t M b 2 N h b C B D d X J y I E F t b 3 V u d C w y N n 0 m c X V v d D s s J n F 1 b 3 Q 7 U 2 V j d G l v b j E v M j A x O S A w N y A w M S A x M T A 3 M D k g d W 5 n b G F h M D F f N j E 3 N T A 5 O T k v Q 2 h h b m d l Z C B U e X B l L n t M b 2 N h b C B D d X J y L D I 3 f S Z x d W 9 0 O y w m c X V v d D t T Z W N 0 a W 9 u M S 8 y M D E 5 I D A 3 I D A x I D E x M D c w O S B 1 b m d s Y W E w M V 8 2 M T c 1 M D k 5 O S 9 D a G F u Z 2 V k I F R 5 c G U u e 1 V T R C B B b W 9 1 b n Q s M j h 9 J n F 1 b 3 Q 7 L C Z x d W 9 0 O 1 N l Y 3 R p b 2 4 x L z I w M T k g M D c g M D E g M T E w N z A 5 I H V u Z 2 x h Y T A x X z Y x N z U w O T k 5 L 0 N o Y W 5 n Z W Q g V H l w Z S 5 7 S m 9 1 c m 5 h b C B T b 3 V y Y 2 U s M j l 9 J n F 1 b 3 Q 7 L C Z x d W 9 0 O 1 N l Y 3 R p b 2 4 x L z I w M T k g M D c g M D E g M T E w N z A 5 I H V u Z 2 x h Y T A x X z Y x N z U w O T k 5 L 0 N o Y W 5 n Z W Q g V H l w Z S 5 7 R m l z Y 2 F s I F l l Y X I s M z B 9 J n F 1 b 3 Q 7 L C Z x d W 9 0 O 1 N l Y 3 R p b 2 4 x L z I w M T k g M D c g M D E g M T E w N z A 5 I H V u Z 2 x h Y T A x X z Y x N z U w O T k 5 L 0 N o Y W 5 n Z W Q g V H l w Z S 5 7 Q W N j b 3 V u d G l u Z y B Q Z X J p b 2 Q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8 y M D E 5 I D A 3 I D A x I D E x M D c w O S B 1 b m d s Y W E w M V 8 2 M T c 1 M D k 5 O S 9 D a G F u Z 2 V k I F R 5 c G U u e 1 R y Y W 5 z Y W N 0 a W 9 u I F R 5 c G U s M H 0 m c X V v d D s s J n F 1 b 3 Q 7 U 2 V j d G l v b j E v M j A x O S A w N y A w M S A x M T A 3 M D k g d W 5 n b G F h M D F f N j E 3 N T A 5 O T k v Q 2 h h b m d l Z C B U e X B l L n t U c m F u c 2 F j d G l v b i B J Z C w x f S Z x d W 9 0 O y w m c X V v d D t T Z W N 0 a W 9 u M S 8 y M D E 5 I D A 3 I D A x I D E x M D c w O S B 1 b m d s Y W E w M V 8 2 M T c 1 M D k 5 O S 9 D a G F u Z 2 V k I F R 5 c G U u e 0 F j Y 2 9 1 b n R p b m c g R G F 0 Z S w y f S Z x d W 9 0 O y w m c X V v d D t T Z W N 0 a W 9 u M S 8 y M D E 5 I D A 3 I D A x I D E x M D c w O S B 1 b m d s Y W E w M V 8 2 M T c 1 M D k 5 O S 9 D a G F u Z 2 V k I F R 5 c G U u e 0 R h d G U g U G 9 z d G V k L D N 9 J n F 1 b 3 Q 7 L C Z x d W 9 0 O 1 N l Y 3 R p b 2 4 x L z I w M T k g M D c g M D E g M T E w N z A 5 I H V u Z 2 x h Y T A x X z Y x N z U w O T k 5 L 0 N o Y W 5 n Z W Q g V H l w Z S 5 7 R 0 w g Q n V z a W 5 l c 3 M g V W 5 p d C w 0 f S Z x d W 9 0 O y w m c X V v d D t T Z W N 0 a W 9 u M S 8 y M D E 5 I D A 3 I D A x I D E x M D c w O S B 1 b m d s Y W E w M V 8 2 M T c 1 M D k 5 O S 9 D a G F u Z 2 V k I F R 5 c G U u e 0 F j Y 2 9 1 b n Q g L D V 9 J n F 1 b 3 Q 7 L C Z x d W 9 0 O 1 N l Y 3 R p b 2 4 x L z I w M T k g M D c g M D E g M T E w N z A 5 I H V u Z 2 x h Y T A x X z Y x N z U w O T k 5 L 0 N o Y W 5 n Z W Q g V H l w Z S 5 7 Q W N j b 3 V u d C B E Z X N j c m l w d G l v b i w 2 f S Z x d W 9 0 O y w m c X V v d D t T Z W N 0 a W 9 u M S 8 y M D E 5 I D A 3 I D A x I D E x M D c w O S B 1 b m d s Y W E w M V 8 2 M T c 1 M D k 5 O S 9 D a G F u Z 2 V k I F R 5 c G U u e 0 9 w Z X J h d G l u Z y B V b m l 0 L D d 9 J n F 1 b 3 Q 7 L C Z x d W 9 0 O 1 N l Y 3 R p b 2 4 x L z I w M T k g M D c g M D E g M T E w N z A 5 I H V u Z 2 x h Y T A x X z Y x N z U w O T k 5 L 0 N o Y W 5 n Z W Q g V H l w Z S 5 7 R n V u Z C w 4 f S Z x d W 9 0 O y w m c X V v d D t T Z W N 0 a W 9 u M S 8 y M D E 5 I D A 3 I D A x I D E x M D c w O S B 1 b m d s Y W E w M V 8 2 M T c 1 M D k 5 O S 9 D a G F u Z 2 V k I F R 5 c G U u e 0 R l c G F y d G 1 l b n Q s O X 0 m c X V v d D s s J n F 1 b 3 Q 7 U 2 V j d G l v b j E v M j A x O S A w N y A w M S A x M T A 3 M D k g d W 5 n b G F h M D F f N j E 3 N T A 5 O T k v Q 2 h h b m d l Z C B U e X B l L n t J b X B s Z W 1 l b n R p b m c g Q W d l b n Q s M T B 9 J n F 1 b 3 Q 7 L C Z x d W 9 0 O 1 N l Y 3 R p b 2 4 x L z I w M T k g M D c g M D E g M T E w N z A 5 I H V u Z 2 x h Y T A x X z Y x N z U w O T k 5 L 0 N o Y W 5 n Z W Q g V H l w Z S 5 7 R G 9 u b 3 I g K E F n Z W 5 j e S k s M T F 9 J n F 1 b 3 Q 7 L C Z x d W 9 0 O 1 N l Y 3 R p b 2 4 x L z I w M T k g M D c g M D E g M T E w N z A 5 I H V u Z 2 x h Y T A x X z Y x N z U w O T k 5 L 0 N o Y W 5 n Z W Q g V H l w Z S 5 7 U E M g Q n V z a W 5 l c 3 M g V W 5 p d C w x M n 0 m c X V v d D s s J n F 1 b 3 Q 7 U 2 V j d G l v b j E v M j A x O S A w N y A w M S A x M T A 3 M D k g d W 5 n b G F h M D F f N j E 3 N T A 5 O T k v Q 2 h h b m d l Z C B U e X B l L n t Q c m 9 q Z W N 0 I E l k L D E z f S Z x d W 9 0 O y w m c X V v d D t T Z W N 0 a W 9 u M S 8 y M D E 5 I D A 3 I D A x I D E x M D c w O S B 1 b m d s Y W E w M V 8 2 M T c 1 M D k 5 O S 9 D a G F u Z 2 V k I F R 5 c G U u e 0 F j d G l 2 a X R 5 I E l k L D E 0 f S Z x d W 9 0 O y w m c X V v d D t T Z W N 0 a W 9 u M S 8 y M D E 5 I D A 3 I D A x I D E x M D c w O S B 1 b m d s Y W E w M V 8 2 M T c 1 M D k 5 O S 9 D a G F u Z 2 V k I F R 5 c G U u e 0 F u Y W x 5 c 2 l z I F R 5 c G U s M T V 9 J n F 1 b 3 Q 7 L C Z x d W 9 0 O 1 N l Y 3 R p b 2 4 x L z I w M T k g M D c g M D E g M T E w N z A 5 I H V u Z 2 x h Y T A x X z Y x N z U w O T k 5 L 0 N o Y W 5 n Z W Q g V H l w Z S 5 7 T 3 B l b i B J d G V t I E t l e S w x N n 0 m c X V v d D s s J n F 1 b 3 Q 7 U 2 V j d G l v b j E v M j A x O S A w N y A w M S A x M T A 3 M D k g d W 5 n b G F h M D F f N j E 3 N T A 5 O T k v Q 2 h h b m d l Z C B U e X B l L n t W Z W 5 k b 3 I g S W Q s M T d 9 J n F 1 b 3 Q 7 L C Z x d W 9 0 O 1 N l Y 3 R p b 2 4 x L z I w M T k g M D c g M D E g M T E w N z A 5 I H V u Z 2 x h Y T A x X z Y x N z U w O T k 5 L 0 N o Y W 5 n Z W Q g V H l w Z S 5 7 V m V u Z G 9 y I E 5 h b W U s M T h 9 J n F 1 b 3 Q 7 L C Z x d W 9 0 O 1 N l Y 3 R p b 2 4 x L z I w M T k g M D c g M D E g M T E w N z A 5 I H V u Z 2 x h Y T A x X z Y x N z U w O T k 5 L 0 N o Y W 5 n Z W Q g V H l w Z S 5 7 U m V s Y X R l Z C B W b 3 V j a G V y L D E 5 f S Z x d W 9 0 O y w m c X V v d D t T Z W N 0 a W 9 u M S 8 y M D E 5 I D A 3 I D A x I D E x M D c w O S B 1 b m d s Y W E w M V 8 2 M T c 1 M D k 5 O S 9 D a G F u Z 2 V k I F R 5 c G U u e 0 R l c 2 N y a X B 0 a W 9 u L D I w f S Z x d W 9 0 O y w m c X V v d D t T Z W N 0 a W 9 u M S 8 y M D E 5 I D A 3 I D A x I D E x M D c w O S B 1 b m d s Y W E w M V 8 2 M T c 1 M D k 5 O S 9 D a G F u Z 2 V k I F R 5 c G U u e 0 R l c 2 N y a X B 0 a W 9 u M i w y M X 0 m c X V v d D s s J n F 1 b 3 Q 7 U 2 V j d G l v b j E v M j A x O S A w N y A w M S A x M T A 3 M D k g d W 5 n b G F h M D F f N j E 3 N T A 5 O T k v Q 2 h h b m d l Z C B U e X B l L n t K b 3 V y b m F s I F J l Z i w y M n 0 m c X V v d D s s J n F 1 b 3 Q 7 U 2 V j d G l v b j E v M j A x O S A w N y A w M S A x M T A 3 M D k g d W 5 n b G F h M D F f N j E 3 N T A 5 O T k v Q 2 h h b m d l Z C B U e X B l L n t K b 3 V y b m F s I E l E L D I z f S Z x d W 9 0 O y w m c X V v d D t T Z W N 0 a W 9 u M S 8 y M D E 5 I D A 3 I D A x I D E x M D c w O S B 1 b m d s Y W E w M V 8 2 M T c 1 M D k 5 O S 9 D a G F u Z 2 V k I F R 5 c G U u e 0 p v d X J u Y W w g T G l u Z S B O b y w y N H 0 m c X V v d D s s J n F 1 b 3 Q 7 U 2 V j d G l v b j E v M j A x O S A w N y A w M S A x M T A 3 M D k g d W 5 n b G F h M D F f N j E 3 N T A 5 O T k v Q 2 h h b m d l Z C B U e X B l L n t K b 3 V y b m F s I E R h d G U s M j V 9 J n F 1 b 3 Q 7 L C Z x d W 9 0 O 1 N l Y 3 R p b 2 4 x L z I w M T k g M D c g M D E g M T E w N z A 5 I H V u Z 2 x h Y T A x X z Y x N z U w O T k 5 L 0 N o Y W 5 n Z W Q g V H l w Z S 5 7 T G 9 j Y W w g Q 3 V y c i B B b W 9 1 b n Q s M j Z 9 J n F 1 b 3 Q 7 L C Z x d W 9 0 O 1 N l Y 3 R p b 2 4 x L z I w M T k g M D c g M D E g M T E w N z A 5 I H V u Z 2 x h Y T A x X z Y x N z U w O T k 5 L 0 N o Y W 5 n Z W Q g V H l w Z S 5 7 T G 9 j Y W w g Q 3 V y c i w y N 3 0 m c X V v d D s s J n F 1 b 3 Q 7 U 2 V j d G l v b j E v M j A x O S A w N y A w M S A x M T A 3 M D k g d W 5 n b G F h M D F f N j E 3 N T A 5 O T k v Q 2 h h b m d l Z C B U e X B l L n t V U 0 Q g Q W 1 v d W 5 0 L D I 4 f S Z x d W 9 0 O y w m c X V v d D t T Z W N 0 a W 9 u M S 8 y M D E 5 I D A 3 I D A x I D E x M D c w O S B 1 b m d s Y W E w M V 8 2 M T c 1 M D k 5 O S 9 D a G F u Z 2 V k I F R 5 c G U u e 0 p v d X J u Y W w g U 2 9 1 c m N l L D I 5 f S Z x d W 9 0 O y w m c X V v d D t T Z W N 0 a W 9 u M S 8 y M D E 5 I D A 3 I D A x I D E x M D c w O S B 1 b m d s Y W E w M V 8 2 M T c 1 M D k 5 O S 9 D a G F u Z 2 V k I F R 5 c G U u e 0 Z p c 2 N h b C B Z Z W F y L D M w f S Z x d W 9 0 O y w m c X V v d D t T Z W N 0 a W 9 u M S 8 y M D E 5 I D A 3 I D A x I D E x M D c w O S B 1 b m d s Y W E w M V 8 2 M T c 1 M D k 5 O S 9 D a G F u Z 2 V k I F R 5 c G U u e 0 F j Y 2 9 1 b n R p b m c g U G V y a W 9 k L D M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M j A x O S U y M D A 3 J T I w M D E l M j A x M T A 3 M D k l M j B 1 b m d s Y W E w M V 8 2 M T c 1 M D k 5 O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J T I w M D c l M j A w M S U y M D E x M D c w O S U y M H V u Z 2 x h Y T A x X z Y x N z U w O T k 5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w N y U y M D A x J T I w M T E w N z A 5 J T I w d W 5 n b G F h M D F f N j E 3 N T A 5 O T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J T I w M D c l M j A w M S U y M D E x M D c w O S U y M H V u Z 2 x h Y T A x X z Y x N z U w O T k 5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R X h j Z X B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w N y 0 w M V Q x N j o 0 M j o y N i 4 4 N T g 5 O D Q 3 W i I g L z 4 8 R W 5 0 c n k g V H l w Z T 0 i R m l s b E N v b H V t b l R 5 c G V z I i B W Y W x 1 Z T 0 i c 0 J n W U p D U V l E Q m d Z R E F 3 T U R C Z 0 1 H Q m d Z R 0 J n T U d C Z 1 l H Q X d r R k J n V U d B d 0 0 9 I i A v P j x F b n R y e S B U e X B l P S J G a W x s Q 2 9 s d W 1 u T m F t Z X M i I F Z h b H V l P S J z W y Z x d W 9 0 O 1 R y Y W 5 z Y W N 0 a W 9 u I F R 5 c G U m c X V v d D s s J n F 1 b 3 Q 7 V H J h b n N h Y 3 R p b 2 4 g S W Q m c X V v d D s s J n F 1 b 3 Q 7 Q W N j b 3 V u d G l u Z y B E Y X R l J n F 1 b 3 Q 7 L C Z x d W 9 0 O 0 R h d G U g U G 9 z d G V k J n F 1 b 3 Q 7 L C Z x d W 9 0 O 0 d M I E J 1 c 2 l u Z X N z I F V u a X Q m c X V v d D s s J n F 1 b 3 Q 7 Q W N j b 3 V u d C A m c X V v d D s s J n F 1 b 3 Q 7 Q W N j b 3 V u d C B E Z X N j c m l w d G l v b i Z x d W 9 0 O y w m c X V v d D t P c G V y Y X R p b m c g V W 5 p d C Z x d W 9 0 O y w m c X V v d D t G d W 5 k J n F 1 b 3 Q 7 L C Z x d W 9 0 O 0 R l c G F y d G 1 l b n Q m c X V v d D s s J n F 1 b 3 Q 7 S W 1 w b G V t Z W 5 0 a W 5 n I E F n Z W 5 0 J n F 1 b 3 Q 7 L C Z x d W 9 0 O 0 R v b m 9 y I C h B Z 2 V u Y 3 k p J n F 1 b 3 Q 7 L C Z x d W 9 0 O 1 B D I E J 1 c 2 l u Z X N z I F V u a X Q m c X V v d D s s J n F 1 b 3 Q 7 U H J v a m V j d C B J Z C Z x d W 9 0 O y w m c X V v d D t B Y 3 R p d m l 0 e S B J Z C Z x d W 9 0 O y w m c X V v d D t B b m F s e X N p c y B U e X B l J n F 1 b 3 Q 7 L C Z x d W 9 0 O 0 9 w Z W 4 g S X R l b S B L Z X k m c X V v d D s s J n F 1 b 3 Q 7 V m V u Z G 9 y I E l k J n F 1 b 3 Q 7 L C Z x d W 9 0 O 1 Z l b m R v c i B O Y W 1 l J n F 1 b 3 Q 7 L C Z x d W 9 0 O 1 J l b G F 0 Z W Q g V m 9 1 Y 2 h l c i Z x d W 9 0 O y w m c X V v d D t E Z X N j c m l w d G l v b i Z x d W 9 0 O y w m c X V v d D t E Z X N j c m l w d G l v b j I m c X V v d D s s J n F 1 b 3 Q 7 S m 9 1 c m 5 h b C B S Z W Y m c X V v d D s s J n F 1 b 3 Q 7 S m 9 1 c m 5 h b C B J R C Z x d W 9 0 O y w m c X V v d D t K b 3 V y b m F s I E x p b m U g T m 8 m c X V v d D s s J n F 1 b 3 Q 7 S m 9 1 c m 5 h b C B E Y X R l J n F 1 b 3 Q 7 L C Z x d W 9 0 O 0 x v Y 2 F s I E N 1 c n I g Q W 1 v d W 5 0 J n F 1 b 3 Q 7 L C Z x d W 9 0 O 0 x v Y 2 F s I E N 1 c n I m c X V v d D s s J n F 1 b 3 Q 7 V V N E I E F t b 3 V u d C Z x d W 9 0 O y w m c X V v d D t K b 3 V y b m F s I F N v d X J j Z S Z x d W 9 0 O y w m c X V v d D t G a X N j Y W w g W W V h c i Z x d W 9 0 O y w m c X V v d D t B Y 2 N v d W 5 0 a W 5 n I F B l c m l v Z C Z x d W 9 0 O 1 0 i I C 8 + P E V u d H J 5 I F R 5 c G U 9 I k Z p b G x T d G F 0 d X M i I F Z h b H V l P S J z Q 2 9 t c G x l d G U i I C 8 + P E V u d H J 5 I F R 5 c G U 9 I k Z p b G x D b 3 V u d C I g V m F s d W U 9 I m w x M j k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5 I D A 3 I D A x I D E x M D c w O S B 1 b m d s Y W E w M V 8 2 M T c 1 M D k 5 O S 9 D a G F u Z 2 V k I F R 5 c G U u e 1 R y Y W 5 z Y W N 0 a W 9 u I F R 5 c G U s M H 0 m c X V v d D s s J n F 1 b 3 Q 7 U 2 V j d G l v b j E v M j A x O S A w N y A w M S A x M T A 3 M D k g d W 5 n b G F h M D F f N j E 3 N T A 5 O T k v Q 2 h h b m d l Z C B U e X B l L n t U c m F u c 2 F j d G l v b i B J Z C w x f S Z x d W 9 0 O y w m c X V v d D t T Z W N 0 a W 9 u M S 8 y M D E 5 I D A 3 I D A x I D E x M D c w O S B 1 b m d s Y W E w M V 8 2 M T c 1 M D k 5 O S 9 D a G F u Z 2 V k I F R 5 c G U u e 0 F j Y 2 9 1 b n R p b m c g R G F 0 Z S w y f S Z x d W 9 0 O y w m c X V v d D t T Z W N 0 a W 9 u M S 8 y M D E 5 I D A 3 I D A x I D E x M D c w O S B 1 b m d s Y W E w M V 8 2 M T c 1 M D k 5 O S 9 D a G F u Z 2 V k I F R 5 c G U u e 0 R h d G U g U G 9 z d G V k L D N 9 J n F 1 b 3 Q 7 L C Z x d W 9 0 O 1 N l Y 3 R p b 2 4 x L z I w M T k g M D c g M D E g M T E w N z A 5 I H V u Z 2 x h Y T A x X z Y x N z U w O T k 5 L 0 N o Y W 5 n Z W Q g V H l w Z S 5 7 R 0 w g Q n V z a W 5 l c 3 M g V W 5 p d C w 0 f S Z x d W 9 0 O y w m c X V v d D t T Z W N 0 a W 9 u M S 8 y M D E 5 I D A 3 I D A x I D E x M D c w O S B 1 b m d s Y W E w M V 8 2 M T c 1 M D k 5 O S 9 D a G F u Z 2 V k I F R 5 c G U u e 0 F j Y 2 9 1 b n Q g L D V 9 J n F 1 b 3 Q 7 L C Z x d W 9 0 O 1 N l Y 3 R p b 2 4 x L z I w M T k g M D c g M D E g M T E w N z A 5 I H V u Z 2 x h Y T A x X z Y x N z U w O T k 5 L 0 N o Y W 5 n Z W Q g V H l w Z S 5 7 Q W N j b 3 V u d C B E Z X N j c m l w d G l v b i w 2 f S Z x d W 9 0 O y w m c X V v d D t T Z W N 0 a W 9 u M S 8 y M D E 5 I D A 3 I D A x I D E x M D c w O S B 1 b m d s Y W E w M V 8 2 M T c 1 M D k 5 O S 9 D a G F u Z 2 V k I F R 5 c G U u e 0 9 w Z X J h d G l u Z y B V b m l 0 L D d 9 J n F 1 b 3 Q 7 L C Z x d W 9 0 O 1 N l Y 3 R p b 2 4 x L z I w M T k g M D c g M D E g M T E w N z A 5 I H V u Z 2 x h Y T A x X z Y x N z U w O T k 5 L 0 N o Y W 5 n Z W Q g V H l w Z S 5 7 R n V u Z C w 4 f S Z x d W 9 0 O y w m c X V v d D t T Z W N 0 a W 9 u M S 8 y M D E 5 I D A 3 I D A x I D E x M D c w O S B 1 b m d s Y W E w M V 8 2 M T c 1 M D k 5 O S 9 D a G F u Z 2 V k I F R 5 c G U u e 0 R l c G F y d G 1 l b n Q s O X 0 m c X V v d D s s J n F 1 b 3 Q 7 U 2 V j d G l v b j E v M j A x O S A w N y A w M S A x M T A 3 M D k g d W 5 n b G F h M D F f N j E 3 N T A 5 O T k v Q 2 h h b m d l Z C B U e X B l L n t J b X B s Z W 1 l b n R p b m c g Q W d l b n Q s M T B 9 J n F 1 b 3 Q 7 L C Z x d W 9 0 O 1 N l Y 3 R p b 2 4 x L z I w M T k g M D c g M D E g M T E w N z A 5 I H V u Z 2 x h Y T A x X z Y x N z U w O T k 5 L 0 N o Y W 5 n Z W Q g V H l w Z S 5 7 R G 9 u b 3 I g K E F n Z W 5 j e S k s M T F 9 J n F 1 b 3 Q 7 L C Z x d W 9 0 O 1 N l Y 3 R p b 2 4 x L z I w M T k g M D c g M D E g M T E w N z A 5 I H V u Z 2 x h Y T A x X z Y x N z U w O T k 5 L 0 N o Y W 5 n Z W Q g V H l w Z S 5 7 U E M g Q n V z a W 5 l c 3 M g V W 5 p d C w x M n 0 m c X V v d D s s J n F 1 b 3 Q 7 U 2 V j d G l v b j E v M j A x O S A w N y A w M S A x M T A 3 M D k g d W 5 n b G F h M D F f N j E 3 N T A 5 O T k v Q 2 h h b m d l Z C B U e X B l L n t Q c m 9 q Z W N 0 I E l k L D E z f S Z x d W 9 0 O y w m c X V v d D t T Z W N 0 a W 9 u M S 8 y M D E 5 I D A 3 I D A x I D E x M D c w O S B 1 b m d s Y W E w M V 8 2 M T c 1 M D k 5 O S 9 D a G F u Z 2 V k I F R 5 c G U u e 0 F j d G l 2 a X R 5 I E l k L D E 0 f S Z x d W 9 0 O y w m c X V v d D t T Z W N 0 a W 9 u M S 8 y M D E 5 I D A 3 I D A x I D E x M D c w O S B 1 b m d s Y W E w M V 8 2 M T c 1 M D k 5 O S 9 D a G F u Z 2 V k I F R 5 c G U u e 0 F u Y W x 5 c 2 l z I F R 5 c G U s M T V 9 J n F 1 b 3 Q 7 L C Z x d W 9 0 O 1 N l Y 3 R p b 2 4 x L z I w M T k g M D c g M D E g M T E w N z A 5 I H V u Z 2 x h Y T A x X z Y x N z U w O T k 5 L 0 N o Y W 5 n Z W Q g V H l w Z S 5 7 T 3 B l b i B J d G V t I E t l e S w x N n 0 m c X V v d D s s J n F 1 b 3 Q 7 U 2 V j d G l v b j E v M j A x O S A w N y A w M S A x M T A 3 M D k g d W 5 n b G F h M D F f N j E 3 N T A 5 O T k v Q 2 h h b m d l Z C B U e X B l L n t W Z W 5 k b 3 I g S W Q s M T d 9 J n F 1 b 3 Q 7 L C Z x d W 9 0 O 1 N l Y 3 R p b 2 4 x L z I w M T k g M D c g M D E g M T E w N z A 5 I H V u Z 2 x h Y T A x X z Y x N z U w O T k 5 L 0 N o Y W 5 n Z W Q g V H l w Z S 5 7 V m V u Z G 9 y I E 5 h b W U s M T h 9 J n F 1 b 3 Q 7 L C Z x d W 9 0 O 1 N l Y 3 R p b 2 4 x L z I w M T k g M D c g M D E g M T E w N z A 5 I H V u Z 2 x h Y T A x X z Y x N z U w O T k 5 L 0 N o Y W 5 n Z W Q g V H l w Z S 5 7 U m V s Y X R l Z C B W b 3 V j a G V y L D E 5 f S Z x d W 9 0 O y w m c X V v d D t T Z W N 0 a W 9 u M S 8 y M D E 5 I D A 3 I D A x I D E x M D c w O S B 1 b m d s Y W E w M V 8 2 M T c 1 M D k 5 O S 9 D a G F u Z 2 V k I F R 5 c G U u e 0 R l c 2 N y a X B 0 a W 9 u L D I w f S Z x d W 9 0 O y w m c X V v d D t T Z W N 0 a W 9 u M S 8 y M D E 5 I D A 3 I D A x I D E x M D c w O S B 1 b m d s Y W E w M V 8 2 M T c 1 M D k 5 O S 9 D a G F u Z 2 V k I F R 5 c G U u e 0 R l c 2 N y a X B 0 a W 9 u M i w y M X 0 m c X V v d D s s J n F 1 b 3 Q 7 U 2 V j d G l v b j E v M j A x O S A w N y A w M S A x M T A 3 M D k g d W 5 n b G F h M D F f N j E 3 N T A 5 O T k v Q 2 h h b m d l Z C B U e X B l L n t K b 3 V y b m F s I F J l Z i w y M n 0 m c X V v d D s s J n F 1 b 3 Q 7 U 2 V j d G l v b j E v M j A x O S A w N y A w M S A x M T A 3 M D k g d W 5 n b G F h M D F f N j E 3 N T A 5 O T k v Q 2 h h b m d l Z C B U e X B l L n t K b 3 V y b m F s I E l E L D I z f S Z x d W 9 0 O y w m c X V v d D t T Z W N 0 a W 9 u M S 8 y M D E 5 I D A 3 I D A x I D E x M D c w O S B 1 b m d s Y W E w M V 8 2 M T c 1 M D k 5 O S 9 D a G F u Z 2 V k I F R 5 c G U u e 0 p v d X J u Y W w g T G l u Z S B O b y w y N H 0 m c X V v d D s s J n F 1 b 3 Q 7 U 2 V j d G l v b j E v M j A x O S A w N y A w M S A x M T A 3 M D k g d W 5 n b G F h M D F f N j E 3 N T A 5 O T k v Q 2 h h b m d l Z C B U e X B l L n t K b 3 V y b m F s I E R h d G U s M j V 9 J n F 1 b 3 Q 7 L C Z x d W 9 0 O 1 N l Y 3 R p b 2 4 x L z I w M T k g M D c g M D E g M T E w N z A 5 I H V u Z 2 x h Y T A x X z Y x N z U w O T k 5 L 0 N o Y W 5 n Z W Q g V H l w Z S 5 7 T G 9 j Y W w g Q 3 V y c i B B b W 9 1 b n Q s M j Z 9 J n F 1 b 3 Q 7 L C Z x d W 9 0 O 1 N l Y 3 R p b 2 4 x L z I w M T k g M D c g M D E g M T E w N z A 5 I H V u Z 2 x h Y T A x X z Y x N z U w O T k 5 L 0 N o Y W 5 n Z W Q g V H l w Z S 5 7 T G 9 j Y W w g Q 3 V y c i w y N 3 0 m c X V v d D s s J n F 1 b 3 Q 7 U 2 V j d G l v b j E v M j A x O S A w N y A w M S A x M T A 3 M D k g d W 5 n b G F h M D F f N j E 3 N T A 5 O T k v Q 2 h h b m d l Z C B U e X B l L n t V U 0 Q g Q W 1 v d W 5 0 L D I 4 f S Z x d W 9 0 O y w m c X V v d D t T Z W N 0 a W 9 u M S 8 y M D E 5 I D A 3 I D A x I D E x M D c w O S B 1 b m d s Y W E w M V 8 2 M T c 1 M D k 5 O S 9 D a G F u Z 2 V k I F R 5 c G U u e 0 p v d X J u Y W w g U 2 9 1 c m N l L D I 5 f S Z x d W 9 0 O y w m c X V v d D t T Z W N 0 a W 9 u M S 8 y M D E 5 I D A 3 I D A x I D E x M D c w O S B 1 b m d s Y W E w M V 8 2 M T c 1 M D k 5 O S 9 D a G F u Z 2 V k I F R 5 c G U u e 0 Z p c 2 N h b C B Z Z W F y L D M w f S Z x d W 9 0 O y w m c X V v d D t T Z W N 0 a W 9 u M S 8 y M D E 5 I D A 3 I D A x I D E x M D c w O S B 1 b m d s Y W E w M V 8 2 M T c 1 M D k 5 O S 9 D a G F u Z 2 V k I F R 5 c G U u e 0 F j Y 2 9 1 b n R p b m c g U G V y a W 9 k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M j A x O S A w N y A w M S A x M T A 3 M D k g d W 5 n b G F h M D F f N j E 3 N T A 5 O T k v Q 2 h h b m d l Z C B U e X B l L n t U c m F u c 2 F j d G l v b i B U e X B l L D B 9 J n F 1 b 3 Q 7 L C Z x d W 9 0 O 1 N l Y 3 R p b 2 4 x L z I w M T k g M D c g M D E g M T E w N z A 5 I H V u Z 2 x h Y T A x X z Y x N z U w O T k 5 L 0 N o Y W 5 n Z W Q g V H l w Z S 5 7 V H J h b n N h Y 3 R p b 2 4 g S W Q s M X 0 m c X V v d D s s J n F 1 b 3 Q 7 U 2 V j d G l v b j E v M j A x O S A w N y A w M S A x M T A 3 M D k g d W 5 n b G F h M D F f N j E 3 N T A 5 O T k v Q 2 h h b m d l Z C B U e X B l L n t B Y 2 N v d W 5 0 a W 5 n I E R h d G U s M n 0 m c X V v d D s s J n F 1 b 3 Q 7 U 2 V j d G l v b j E v M j A x O S A w N y A w M S A x M T A 3 M D k g d W 5 n b G F h M D F f N j E 3 N T A 5 O T k v Q 2 h h b m d l Z C B U e X B l L n t E Y X R l I F B v c 3 R l Z C w z f S Z x d W 9 0 O y w m c X V v d D t T Z W N 0 a W 9 u M S 8 y M D E 5 I D A 3 I D A x I D E x M D c w O S B 1 b m d s Y W E w M V 8 2 M T c 1 M D k 5 O S 9 D a G F u Z 2 V k I F R 5 c G U u e 0 d M I E J 1 c 2 l u Z X N z I F V u a X Q s N H 0 m c X V v d D s s J n F 1 b 3 Q 7 U 2 V j d G l v b j E v M j A x O S A w N y A w M S A x M T A 3 M D k g d W 5 n b G F h M D F f N j E 3 N T A 5 O T k v Q 2 h h b m d l Z C B U e X B l L n t B Y 2 N v d W 5 0 I C w 1 f S Z x d W 9 0 O y w m c X V v d D t T Z W N 0 a W 9 u M S 8 y M D E 5 I D A 3 I D A x I D E x M D c w O S B 1 b m d s Y W E w M V 8 2 M T c 1 M D k 5 O S 9 D a G F u Z 2 V k I F R 5 c G U u e 0 F j Y 2 9 1 b n Q g R G V z Y 3 J p c H R p b 2 4 s N n 0 m c X V v d D s s J n F 1 b 3 Q 7 U 2 V j d G l v b j E v M j A x O S A w N y A w M S A x M T A 3 M D k g d W 5 n b G F h M D F f N j E 3 N T A 5 O T k v Q 2 h h b m d l Z C B U e X B l L n t P c G V y Y X R p b m c g V W 5 p d C w 3 f S Z x d W 9 0 O y w m c X V v d D t T Z W N 0 a W 9 u M S 8 y M D E 5 I D A 3 I D A x I D E x M D c w O S B 1 b m d s Y W E w M V 8 2 M T c 1 M D k 5 O S 9 D a G F u Z 2 V k I F R 5 c G U u e 0 Z 1 b m Q s O H 0 m c X V v d D s s J n F 1 b 3 Q 7 U 2 V j d G l v b j E v M j A x O S A w N y A w M S A x M T A 3 M D k g d W 5 n b G F h M D F f N j E 3 N T A 5 O T k v Q 2 h h b m d l Z C B U e X B l L n t E Z X B h c n R t Z W 5 0 L D l 9 J n F 1 b 3 Q 7 L C Z x d W 9 0 O 1 N l Y 3 R p b 2 4 x L z I w M T k g M D c g M D E g M T E w N z A 5 I H V u Z 2 x h Y T A x X z Y x N z U w O T k 5 L 0 N o Y W 5 n Z W Q g V H l w Z S 5 7 S W 1 w b G V t Z W 5 0 a W 5 n I E F n Z W 5 0 L D E w f S Z x d W 9 0 O y w m c X V v d D t T Z W N 0 a W 9 u M S 8 y M D E 5 I D A 3 I D A x I D E x M D c w O S B 1 b m d s Y W E w M V 8 2 M T c 1 M D k 5 O S 9 D a G F u Z 2 V k I F R 5 c G U u e 0 R v b m 9 y I C h B Z 2 V u Y 3 k p L D E x f S Z x d W 9 0 O y w m c X V v d D t T Z W N 0 a W 9 u M S 8 y M D E 5 I D A 3 I D A x I D E x M D c w O S B 1 b m d s Y W E w M V 8 2 M T c 1 M D k 5 O S 9 D a G F u Z 2 V k I F R 5 c G U u e 1 B D I E J 1 c 2 l u Z X N z I F V u a X Q s M T J 9 J n F 1 b 3 Q 7 L C Z x d W 9 0 O 1 N l Y 3 R p b 2 4 x L z I w M T k g M D c g M D E g M T E w N z A 5 I H V u Z 2 x h Y T A x X z Y x N z U w O T k 5 L 0 N o Y W 5 n Z W Q g V H l w Z S 5 7 U H J v a m V j d C B J Z C w x M 3 0 m c X V v d D s s J n F 1 b 3 Q 7 U 2 V j d G l v b j E v M j A x O S A w N y A w M S A x M T A 3 M D k g d W 5 n b G F h M D F f N j E 3 N T A 5 O T k v Q 2 h h b m d l Z C B U e X B l L n t B Y 3 R p d m l 0 e S B J Z C w x N H 0 m c X V v d D s s J n F 1 b 3 Q 7 U 2 V j d G l v b j E v M j A x O S A w N y A w M S A x M T A 3 M D k g d W 5 n b G F h M D F f N j E 3 N T A 5 O T k v Q 2 h h b m d l Z C B U e X B l L n t B b m F s e X N p c y B U e X B l L D E 1 f S Z x d W 9 0 O y w m c X V v d D t T Z W N 0 a W 9 u M S 8 y M D E 5 I D A 3 I D A x I D E x M D c w O S B 1 b m d s Y W E w M V 8 2 M T c 1 M D k 5 O S 9 D a G F u Z 2 V k I F R 5 c G U u e 0 9 w Z W 4 g S X R l b S B L Z X k s M T Z 9 J n F 1 b 3 Q 7 L C Z x d W 9 0 O 1 N l Y 3 R p b 2 4 x L z I w M T k g M D c g M D E g M T E w N z A 5 I H V u Z 2 x h Y T A x X z Y x N z U w O T k 5 L 0 N o Y W 5 n Z W Q g V H l w Z S 5 7 V m V u Z G 9 y I E l k L D E 3 f S Z x d W 9 0 O y w m c X V v d D t T Z W N 0 a W 9 u M S 8 y M D E 5 I D A 3 I D A x I D E x M D c w O S B 1 b m d s Y W E w M V 8 2 M T c 1 M D k 5 O S 9 D a G F u Z 2 V k I F R 5 c G U u e 1 Z l b m R v c i B O Y W 1 l L D E 4 f S Z x d W 9 0 O y w m c X V v d D t T Z W N 0 a W 9 u M S 8 y M D E 5 I D A 3 I D A x I D E x M D c w O S B 1 b m d s Y W E w M V 8 2 M T c 1 M D k 5 O S 9 D a G F u Z 2 V k I F R 5 c G U u e 1 J l b G F 0 Z W Q g V m 9 1 Y 2 h l c i w x O X 0 m c X V v d D s s J n F 1 b 3 Q 7 U 2 V j d G l v b j E v M j A x O S A w N y A w M S A x M T A 3 M D k g d W 5 n b G F h M D F f N j E 3 N T A 5 O T k v Q 2 h h b m d l Z C B U e X B l L n t E Z X N j c m l w d G l v b i w y M H 0 m c X V v d D s s J n F 1 b 3 Q 7 U 2 V j d G l v b j E v M j A x O S A w N y A w M S A x M T A 3 M D k g d W 5 n b G F h M D F f N j E 3 N T A 5 O T k v Q 2 h h b m d l Z C B U e X B l L n t E Z X N j c m l w d G l v b j I s M j F 9 J n F 1 b 3 Q 7 L C Z x d W 9 0 O 1 N l Y 3 R p b 2 4 x L z I w M T k g M D c g M D E g M T E w N z A 5 I H V u Z 2 x h Y T A x X z Y x N z U w O T k 5 L 0 N o Y W 5 n Z W Q g V H l w Z S 5 7 S m 9 1 c m 5 h b C B S Z W Y s M j J 9 J n F 1 b 3 Q 7 L C Z x d W 9 0 O 1 N l Y 3 R p b 2 4 x L z I w M T k g M D c g M D E g M T E w N z A 5 I H V u Z 2 x h Y T A x X z Y x N z U w O T k 5 L 0 N o Y W 5 n Z W Q g V H l w Z S 5 7 S m 9 1 c m 5 h b C B J R C w y M 3 0 m c X V v d D s s J n F 1 b 3 Q 7 U 2 V j d G l v b j E v M j A x O S A w N y A w M S A x M T A 3 M D k g d W 5 n b G F h M D F f N j E 3 N T A 5 O T k v Q 2 h h b m d l Z C B U e X B l L n t K b 3 V y b m F s I E x p b m U g T m 8 s M j R 9 J n F 1 b 3 Q 7 L C Z x d W 9 0 O 1 N l Y 3 R p b 2 4 x L z I w M T k g M D c g M D E g M T E w N z A 5 I H V u Z 2 x h Y T A x X z Y x N z U w O T k 5 L 0 N o Y W 5 n Z W Q g V H l w Z S 5 7 S m 9 1 c m 5 h b C B E Y X R l L D I 1 f S Z x d W 9 0 O y w m c X V v d D t T Z W N 0 a W 9 u M S 8 y M D E 5 I D A 3 I D A x I D E x M D c w O S B 1 b m d s Y W E w M V 8 2 M T c 1 M D k 5 O S 9 D a G F u Z 2 V k I F R 5 c G U u e 0 x v Y 2 F s I E N 1 c n I g Q W 1 v d W 5 0 L D I 2 f S Z x d W 9 0 O y w m c X V v d D t T Z W N 0 a W 9 u M S 8 y M D E 5 I D A 3 I D A x I D E x M D c w O S B 1 b m d s Y W E w M V 8 2 M T c 1 M D k 5 O S 9 D a G F u Z 2 V k I F R 5 c G U u e 0 x v Y 2 F s I E N 1 c n I s M j d 9 J n F 1 b 3 Q 7 L C Z x d W 9 0 O 1 N l Y 3 R p b 2 4 x L z I w M T k g M D c g M D E g M T E w N z A 5 I H V u Z 2 x h Y T A x X z Y x N z U w O T k 5 L 0 N o Y W 5 n Z W Q g V H l w Z S 5 7 V V N E I E F t b 3 V u d C w y O H 0 m c X V v d D s s J n F 1 b 3 Q 7 U 2 V j d G l v b j E v M j A x O S A w N y A w M S A x M T A 3 M D k g d W 5 n b G F h M D F f N j E 3 N T A 5 O T k v Q 2 h h b m d l Z C B U e X B l L n t K b 3 V y b m F s I F N v d X J j Z S w y O X 0 m c X V v d D s s J n F 1 b 3 Q 7 U 2 V j d G l v b j E v M j A x O S A w N y A w M S A x M T A 3 M D k g d W 5 n b G F h M D F f N j E 3 N T A 5 O T k v Q 2 h h b m d l Z C B U e X B l L n t G a X N j Y W w g W W V h c i w z M H 0 m c X V v d D s s J n F 1 b 3 Q 7 U 2 V j d G l v b j E v M j A x O S A w N y A w M S A x M T A 3 M D k g d W 5 n b G F h M D F f N j E 3 N T A 5 O T k v Q 2 h h b m d l Z C B U e X B l L n t B Y 2 N v d W 5 0 a W 5 n I F B l c m l v Z C w z M X 0 m c X V v d D t d L C Z x d W 9 0 O 1 J l b G F 0 a W 9 u c 2 h p c E l u Z m 8 m c X V v d D s 6 W 1 1 9 I i A v P j x F b n R y e S B U e X B l P S J M b 2 F k Z W R U b 0 F u Y W x 5 c 2 l z U 2 V y d m l j Z X M i I F Z h b H V l P S J s M C I g L z 4 8 L 1 N 0 Y W J s Z U V u d H J p Z X M + P C 9 J d G V t P j x J d G V t P j x J d G V t T G 9 j Y X R p b 2 4 + P E l 0 Z W 1 U e X B l P k Z v c m 1 1 b G E 8 L 0 l 0 Z W 1 U e X B l P j x J d G V t U G F 0 a D 5 T Z W N 0 a W 9 u M S 8 y M D E 5 J T I w M D c l M j A w M S U y M D E x M D c w O S U y M H V u Z 2 x h Y T A x X z Y x N z U w O T k 5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w N y U y M D A x J T I w M T E w N z A 5 J T I w d W 5 n b G F h M D F f N j E 3 N T A 5 O T k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A 3 J T I w M D E l M j A x M T A 3 M D k l M j B 1 b m d s Y W E w M V 8 2 M T c 1 M D k 5 O S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x M i U y M D M w J T I w M T E w N z A 4 J T I w d W 5 n b G F h M D F f N j Q y M j A 2 N j Y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i 0 z M F Q x N j o x N T o y M y 4 x N T Y 3 N D I 4 W i I g L z 4 8 R W 5 0 c n k g V H l w Z T 0 i R m l s b E N v b H V t b l R 5 c G V z I i B W Y W x 1 Z T 0 i c 0 J n W U p D U V l E Q m d Z R E F 3 T U R C Z 0 1 H Q m d Z R 0 J n W U d C Z 1 l H Q X d r R E J n V U d B d 0 0 9 I i A v P j x F b n R y e S B U e X B l P S J G a W x s Q 2 9 s d W 1 u T m F t Z X M i I F Z h b H V l P S J z W y Z x d W 9 0 O 1 R y Y W 5 z Y W N 0 a W 9 u I F R 5 c G U m c X V v d D s s J n F 1 b 3 Q 7 V H J h b n N h Y 3 R p b 2 4 g S W Q m c X V v d D s s J n F 1 b 3 Q 7 Q W N j b 3 V u d G l u Z y B E Y X R l J n F 1 b 3 Q 7 L C Z x d W 9 0 O 0 R h d G U g U G 9 z d G V k J n F 1 b 3 Q 7 L C Z x d W 9 0 O 0 d M I E J 1 c 2 l u Z X N z I F V u a X Q m c X V v d D s s J n F 1 b 3 Q 7 Q W N j b 3 V u d C A m c X V v d D s s J n F 1 b 3 Q 7 Q W N j b 3 V u d C B E Z X N j c m l w d G l v b i Z x d W 9 0 O y w m c X V v d D t P c G V y Y X R p b m c g V W 5 p d C Z x d W 9 0 O y w m c X V v d D t G d W 5 k J n F 1 b 3 Q 7 L C Z x d W 9 0 O 0 R l c G F y d G 1 l b n Q m c X V v d D s s J n F 1 b 3 Q 7 S W 1 w b G V t Z W 5 0 a W 5 n I E F n Z W 5 0 J n F 1 b 3 Q 7 L C Z x d W 9 0 O 0 R v b m 9 y I C h B Z 2 V u Y 3 k p J n F 1 b 3 Q 7 L C Z x d W 9 0 O 1 B D I E J 1 c 2 l u Z X N z I F V u a X Q m c X V v d D s s J n F 1 b 3 Q 7 U H J v a m V j d C B J Z C Z x d W 9 0 O y w m c X V v d D t B Y 3 R p d m l 0 e S B J Z C Z x d W 9 0 O y w m c X V v d D t B b m F s e X N p c y B U e X B l J n F 1 b 3 Q 7 L C Z x d W 9 0 O 0 9 w Z W 4 g S X R l b S B L Z X k m c X V v d D s s J n F 1 b 3 Q 7 V m V u Z G 9 y I E l k J n F 1 b 3 Q 7 L C Z x d W 9 0 O 1 Z l b m R v c i B O Y W 1 l J n F 1 b 3 Q 7 L C Z x d W 9 0 O 1 J l b G F 0 Z W Q g V m 9 1 Y 2 h l c i Z x d W 9 0 O y w m c X V v d D t E Z X N j c m l w d G l v b i Z x d W 9 0 O y w m c X V v d D t E Z X N j c m l w d G l v b j I m c X V v d D s s J n F 1 b 3 Q 7 S m 9 1 c m 5 h b C B S Z W Y m c X V v d D s s J n F 1 b 3 Q 7 S m 9 1 c m 5 h b C B J R C Z x d W 9 0 O y w m c X V v d D t K b 3 V y b m F s I E x p b m U g T m 8 m c X V v d D s s J n F 1 b 3 Q 7 S m 9 1 c m 5 h b C B E Y X R l J n F 1 b 3 Q 7 L C Z x d W 9 0 O 0 x v Y 2 F s I E N 1 c n I g Q W 1 v d W 5 0 J n F 1 b 3 Q 7 L C Z x d W 9 0 O 0 x v Y 2 F s I E N 1 c n I m c X V v d D s s J n F 1 b 3 Q 7 V V N E I E F t b 3 V u d C Z x d W 9 0 O y w m c X V v d D t K b 3 V y b m F s I F N v d X J j Z S Z x d W 9 0 O y w m c X V v d D t G a X N j Y W w g W W V h c i Z x d W 9 0 O y w m c X V v d D t B Y 2 N v d W 5 0 a W 5 n I F B l c m l v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5 I D E y I D M w I D E x M D c w O C B 1 b m d s Y W E w M V 8 2 N D I y M D Y 2 N i 9 D a G F u Z 2 V k I F R 5 c G U u e 1 R y Y W 5 z Y W N 0 a W 9 u I F R 5 c G U s M H 0 m c X V v d D s s J n F 1 b 3 Q 7 U 2 V j d G l v b j E v M j A x O S A x M i A z M C A x M T A 3 M D g g d W 5 n b G F h M D F f N j Q y M j A 2 N j Y v Q 2 h h b m d l Z C B U e X B l L n t U c m F u c 2 F j d G l v b i B J Z C w x f S Z x d W 9 0 O y w m c X V v d D t T Z W N 0 a W 9 u M S 8 y M D E 5 I D E y I D M w I D E x M D c w O C B 1 b m d s Y W E w M V 8 2 N D I y M D Y 2 N i 9 D a G F u Z 2 V k I F R 5 c G U u e 0 F j Y 2 9 1 b n R p b m c g R G F 0 Z S w y f S Z x d W 9 0 O y w m c X V v d D t T Z W N 0 a W 9 u M S 8 y M D E 5 I D E y I D M w I D E x M D c w O C B 1 b m d s Y W E w M V 8 2 N D I y M D Y 2 N i 9 D a G F u Z 2 V k I F R 5 c G U u e 0 R h d G U g U G 9 z d G V k L D N 9 J n F 1 b 3 Q 7 L C Z x d W 9 0 O 1 N l Y 3 R p b 2 4 x L z I w M T k g M T I g M z A g M T E w N z A 4 I H V u Z 2 x h Y T A x X z Y 0 M j I w N j Y 2 L 0 N o Y W 5 n Z W Q g V H l w Z S 5 7 R 0 w g Q n V z a W 5 l c 3 M g V W 5 p d C w 0 f S Z x d W 9 0 O y w m c X V v d D t T Z W N 0 a W 9 u M S 8 y M D E 5 I D E y I D M w I D E x M D c w O C B 1 b m d s Y W E w M V 8 2 N D I y M D Y 2 N i 9 D a G F u Z 2 V k I F R 5 c G U u e 0 F j Y 2 9 1 b n Q g L D V 9 J n F 1 b 3 Q 7 L C Z x d W 9 0 O 1 N l Y 3 R p b 2 4 x L z I w M T k g M T I g M z A g M T E w N z A 4 I H V u Z 2 x h Y T A x X z Y 0 M j I w N j Y 2 L 0 N o Y W 5 n Z W Q g V H l w Z S 5 7 Q W N j b 3 V u d C B E Z X N j c m l w d G l v b i w 2 f S Z x d W 9 0 O y w m c X V v d D t T Z W N 0 a W 9 u M S 8 y M D E 5 I D E y I D M w I D E x M D c w O C B 1 b m d s Y W E w M V 8 2 N D I y M D Y 2 N i 9 D a G F u Z 2 V k I F R 5 c G U u e 0 9 w Z X J h d G l u Z y B V b m l 0 L D d 9 J n F 1 b 3 Q 7 L C Z x d W 9 0 O 1 N l Y 3 R p b 2 4 x L z I w M T k g M T I g M z A g M T E w N z A 4 I H V u Z 2 x h Y T A x X z Y 0 M j I w N j Y 2 L 0 N o Y W 5 n Z W Q g V H l w Z S 5 7 R n V u Z C w 4 f S Z x d W 9 0 O y w m c X V v d D t T Z W N 0 a W 9 u M S 8 y M D E 5 I D E y I D M w I D E x M D c w O C B 1 b m d s Y W E w M V 8 2 N D I y M D Y 2 N i 9 D a G F u Z 2 V k I F R 5 c G U u e 0 R l c G F y d G 1 l b n Q s O X 0 m c X V v d D s s J n F 1 b 3 Q 7 U 2 V j d G l v b j E v M j A x O S A x M i A z M C A x M T A 3 M D g g d W 5 n b G F h M D F f N j Q y M j A 2 N j Y v Q 2 h h b m d l Z C B U e X B l L n t J b X B s Z W 1 l b n R p b m c g Q W d l b n Q s M T B 9 J n F 1 b 3 Q 7 L C Z x d W 9 0 O 1 N l Y 3 R p b 2 4 x L z I w M T k g M T I g M z A g M T E w N z A 4 I H V u Z 2 x h Y T A x X z Y 0 M j I w N j Y 2 L 0 N o Y W 5 n Z W Q g V H l w Z S 5 7 R G 9 u b 3 I g K E F n Z W 5 j e S k s M T F 9 J n F 1 b 3 Q 7 L C Z x d W 9 0 O 1 N l Y 3 R p b 2 4 x L z I w M T k g M T I g M z A g M T E w N z A 4 I H V u Z 2 x h Y T A x X z Y 0 M j I w N j Y 2 L 0 N o Y W 5 n Z W Q g V H l w Z S 5 7 U E M g Q n V z a W 5 l c 3 M g V W 5 p d C w x M n 0 m c X V v d D s s J n F 1 b 3 Q 7 U 2 V j d G l v b j E v M j A x O S A x M i A z M C A x M T A 3 M D g g d W 5 n b G F h M D F f N j Q y M j A 2 N j Y v Q 2 h h b m d l Z C B U e X B l L n t Q c m 9 q Z W N 0 I E l k L D E z f S Z x d W 9 0 O y w m c X V v d D t T Z W N 0 a W 9 u M S 8 y M D E 5 I D E y I D M w I D E x M D c w O C B 1 b m d s Y W E w M V 8 2 N D I y M D Y 2 N i 9 D a G F u Z 2 V k I F R 5 c G U u e 0 F j d G l 2 a X R 5 I E l k L D E 0 f S Z x d W 9 0 O y w m c X V v d D t T Z W N 0 a W 9 u M S 8 y M D E 5 I D E y I D M w I D E x M D c w O C B 1 b m d s Y W E w M V 8 2 N D I y M D Y 2 N i 9 D a G F u Z 2 V k I F R 5 c G U u e 0 F u Y W x 5 c 2 l z I F R 5 c G U s M T V 9 J n F 1 b 3 Q 7 L C Z x d W 9 0 O 1 N l Y 3 R p b 2 4 x L z I w M T k g M T I g M z A g M T E w N z A 4 I H V u Z 2 x h Y T A x X z Y 0 M j I w N j Y 2 L 0 N o Y W 5 n Z W Q g V H l w Z S 5 7 T 3 B l b i B J d G V t I E t l e S w x N n 0 m c X V v d D s s J n F 1 b 3 Q 7 U 2 V j d G l v b j E v M j A x O S A x M i A z M C A x M T A 3 M D g g d W 5 n b G F h M D F f N j Q y M j A 2 N j Y v Q 2 h h b m d l Z C B U e X B l L n t W Z W 5 k b 3 I g S W Q s M T d 9 J n F 1 b 3 Q 7 L C Z x d W 9 0 O 1 N l Y 3 R p b 2 4 x L z I w M T k g M T I g M z A g M T E w N z A 4 I H V u Z 2 x h Y T A x X z Y 0 M j I w N j Y 2 L 0 N o Y W 5 n Z W Q g V H l w Z S 5 7 V m V u Z G 9 y I E 5 h b W U s M T h 9 J n F 1 b 3 Q 7 L C Z x d W 9 0 O 1 N l Y 3 R p b 2 4 x L z I w M T k g M T I g M z A g M T E w N z A 4 I H V u Z 2 x h Y T A x X z Y 0 M j I w N j Y 2 L 0 N o Y W 5 n Z W Q g V H l w Z S 5 7 U m V s Y X R l Z C B W b 3 V j a G V y L D E 5 f S Z x d W 9 0 O y w m c X V v d D t T Z W N 0 a W 9 u M S 8 y M D E 5 I D E y I D M w I D E x M D c w O C B 1 b m d s Y W E w M V 8 2 N D I y M D Y 2 N i 9 D a G F u Z 2 V k I F R 5 c G U u e 0 R l c 2 N y a X B 0 a W 9 u L D I w f S Z x d W 9 0 O y w m c X V v d D t T Z W N 0 a W 9 u M S 8 y M D E 5 I D E y I D M w I D E x M D c w O C B 1 b m d s Y W E w M V 8 2 N D I y M D Y 2 N i 9 D a G F u Z 2 V k I F R 5 c G U u e 0 R l c 2 N y a X B 0 a W 9 u M i w y M X 0 m c X V v d D s s J n F 1 b 3 Q 7 U 2 V j d G l v b j E v M j A x O S A x M i A z M C A x M T A 3 M D g g d W 5 n b G F h M D F f N j Q y M j A 2 N j Y v Q 2 h h b m d l Z C B U e X B l L n t K b 3 V y b m F s I F J l Z i w y M n 0 m c X V v d D s s J n F 1 b 3 Q 7 U 2 V j d G l v b j E v M j A x O S A x M i A z M C A x M T A 3 M D g g d W 5 n b G F h M D F f N j Q y M j A 2 N j Y v Q 2 h h b m d l Z C B U e X B l L n t K b 3 V y b m F s I E l E L D I z f S Z x d W 9 0 O y w m c X V v d D t T Z W N 0 a W 9 u M S 8 y M D E 5 I D E y I D M w I D E x M D c w O C B 1 b m d s Y W E w M V 8 2 N D I y M D Y 2 N i 9 D a G F u Z 2 V k I F R 5 c G U u e 0 p v d X J u Y W w g T G l u Z S B O b y w y N H 0 m c X V v d D s s J n F 1 b 3 Q 7 U 2 V j d G l v b j E v M j A x O S A x M i A z M C A x M T A 3 M D g g d W 5 n b G F h M D F f N j Q y M j A 2 N j Y v Q 2 h h b m d l Z C B U e X B l L n t K b 3 V y b m F s I E R h d G U s M j V 9 J n F 1 b 3 Q 7 L C Z x d W 9 0 O 1 N l Y 3 R p b 2 4 x L z I w M T k g M T I g M z A g M T E w N z A 4 I H V u Z 2 x h Y T A x X z Y 0 M j I w N j Y 2 L 0 N o Y W 5 n Z W Q g V H l w Z S 5 7 T G 9 j Y W w g Q 3 V y c i B B b W 9 1 b n Q s M j Z 9 J n F 1 b 3 Q 7 L C Z x d W 9 0 O 1 N l Y 3 R p b 2 4 x L z I w M T k g M T I g M z A g M T E w N z A 4 I H V u Z 2 x h Y T A x X z Y 0 M j I w N j Y 2 L 0 N o Y W 5 n Z W Q g V H l w Z S 5 7 T G 9 j Y W w g Q 3 V y c i w y N 3 0 m c X V v d D s s J n F 1 b 3 Q 7 U 2 V j d G l v b j E v M j A x O S A x M i A z M C A x M T A 3 M D g g d W 5 n b G F h M D F f N j Q y M j A 2 N j Y v Q 2 h h b m d l Z C B U e X B l L n t V U 0 Q g Q W 1 v d W 5 0 L D I 4 f S Z x d W 9 0 O y w m c X V v d D t T Z W N 0 a W 9 u M S 8 y M D E 5 I D E y I D M w I D E x M D c w O C B 1 b m d s Y W E w M V 8 2 N D I y M D Y 2 N i 9 D a G F u Z 2 V k I F R 5 c G U u e 0 p v d X J u Y W w g U 2 9 1 c m N l L D I 5 f S Z x d W 9 0 O y w m c X V v d D t T Z W N 0 a W 9 u M S 8 y M D E 5 I D E y I D M w I D E x M D c w O C B 1 b m d s Y W E w M V 8 2 N D I y M D Y 2 N i 9 D a G F u Z 2 V k I F R 5 c G U u e 0 Z p c 2 N h b C B Z Z W F y L D M w f S Z x d W 9 0 O y w m c X V v d D t T Z W N 0 a W 9 u M S 8 y M D E 5 I D E y I D M w I D E x M D c w O C B 1 b m d s Y W E w M V 8 2 N D I y M D Y 2 N i 9 D a G F u Z 2 V k I F R 5 c G U u e 0 F j Y 2 9 1 b n R p b m c g U G V y a W 9 k L D M x f S Z x d W 9 0 O 1 0 s J n F 1 b 3 Q 7 Q 2 9 s d W 1 u Q 2 9 1 b n Q m c X V v d D s 6 M z I s J n F 1 b 3 Q 7 S 2 V 5 Q 2 9 s d W 1 u T m F t Z X M m c X V v d D s 6 W 1 0 s J n F 1 b 3 Q 7 Q 2 9 s d W 1 u S W R l b n R p d G l l c y Z x d W 9 0 O z p b J n F 1 b 3 Q 7 U 2 V j d G l v b j E v M j A x O S A x M i A z M C A x M T A 3 M D g g d W 5 n b G F h M D F f N j Q y M j A 2 N j Y v Q 2 h h b m d l Z C B U e X B l L n t U c m F u c 2 F j d G l v b i B U e X B l L D B 9 J n F 1 b 3 Q 7 L C Z x d W 9 0 O 1 N l Y 3 R p b 2 4 x L z I w M T k g M T I g M z A g M T E w N z A 4 I H V u Z 2 x h Y T A x X z Y 0 M j I w N j Y 2 L 0 N o Y W 5 n Z W Q g V H l w Z S 5 7 V H J h b n N h Y 3 R p b 2 4 g S W Q s M X 0 m c X V v d D s s J n F 1 b 3 Q 7 U 2 V j d G l v b j E v M j A x O S A x M i A z M C A x M T A 3 M D g g d W 5 n b G F h M D F f N j Q y M j A 2 N j Y v Q 2 h h b m d l Z C B U e X B l L n t B Y 2 N v d W 5 0 a W 5 n I E R h d G U s M n 0 m c X V v d D s s J n F 1 b 3 Q 7 U 2 V j d G l v b j E v M j A x O S A x M i A z M C A x M T A 3 M D g g d W 5 n b G F h M D F f N j Q y M j A 2 N j Y v Q 2 h h b m d l Z C B U e X B l L n t E Y X R l I F B v c 3 R l Z C w z f S Z x d W 9 0 O y w m c X V v d D t T Z W N 0 a W 9 u M S 8 y M D E 5 I D E y I D M w I D E x M D c w O C B 1 b m d s Y W E w M V 8 2 N D I y M D Y 2 N i 9 D a G F u Z 2 V k I F R 5 c G U u e 0 d M I E J 1 c 2 l u Z X N z I F V u a X Q s N H 0 m c X V v d D s s J n F 1 b 3 Q 7 U 2 V j d G l v b j E v M j A x O S A x M i A z M C A x M T A 3 M D g g d W 5 n b G F h M D F f N j Q y M j A 2 N j Y v Q 2 h h b m d l Z C B U e X B l L n t B Y 2 N v d W 5 0 I C w 1 f S Z x d W 9 0 O y w m c X V v d D t T Z W N 0 a W 9 u M S 8 y M D E 5 I D E y I D M w I D E x M D c w O C B 1 b m d s Y W E w M V 8 2 N D I y M D Y 2 N i 9 D a G F u Z 2 V k I F R 5 c G U u e 0 F j Y 2 9 1 b n Q g R G V z Y 3 J p c H R p b 2 4 s N n 0 m c X V v d D s s J n F 1 b 3 Q 7 U 2 V j d G l v b j E v M j A x O S A x M i A z M C A x M T A 3 M D g g d W 5 n b G F h M D F f N j Q y M j A 2 N j Y v Q 2 h h b m d l Z C B U e X B l L n t P c G V y Y X R p b m c g V W 5 p d C w 3 f S Z x d W 9 0 O y w m c X V v d D t T Z W N 0 a W 9 u M S 8 y M D E 5 I D E y I D M w I D E x M D c w O C B 1 b m d s Y W E w M V 8 2 N D I y M D Y 2 N i 9 D a G F u Z 2 V k I F R 5 c G U u e 0 Z 1 b m Q s O H 0 m c X V v d D s s J n F 1 b 3 Q 7 U 2 V j d G l v b j E v M j A x O S A x M i A z M C A x M T A 3 M D g g d W 5 n b G F h M D F f N j Q y M j A 2 N j Y v Q 2 h h b m d l Z C B U e X B l L n t E Z X B h c n R t Z W 5 0 L D l 9 J n F 1 b 3 Q 7 L C Z x d W 9 0 O 1 N l Y 3 R p b 2 4 x L z I w M T k g M T I g M z A g M T E w N z A 4 I H V u Z 2 x h Y T A x X z Y 0 M j I w N j Y 2 L 0 N o Y W 5 n Z W Q g V H l w Z S 5 7 S W 1 w b G V t Z W 5 0 a W 5 n I E F n Z W 5 0 L D E w f S Z x d W 9 0 O y w m c X V v d D t T Z W N 0 a W 9 u M S 8 y M D E 5 I D E y I D M w I D E x M D c w O C B 1 b m d s Y W E w M V 8 2 N D I y M D Y 2 N i 9 D a G F u Z 2 V k I F R 5 c G U u e 0 R v b m 9 y I C h B Z 2 V u Y 3 k p L D E x f S Z x d W 9 0 O y w m c X V v d D t T Z W N 0 a W 9 u M S 8 y M D E 5 I D E y I D M w I D E x M D c w O C B 1 b m d s Y W E w M V 8 2 N D I y M D Y 2 N i 9 D a G F u Z 2 V k I F R 5 c G U u e 1 B D I E J 1 c 2 l u Z X N z I F V u a X Q s M T J 9 J n F 1 b 3 Q 7 L C Z x d W 9 0 O 1 N l Y 3 R p b 2 4 x L z I w M T k g M T I g M z A g M T E w N z A 4 I H V u Z 2 x h Y T A x X z Y 0 M j I w N j Y 2 L 0 N o Y W 5 n Z W Q g V H l w Z S 5 7 U H J v a m V j d C B J Z C w x M 3 0 m c X V v d D s s J n F 1 b 3 Q 7 U 2 V j d G l v b j E v M j A x O S A x M i A z M C A x M T A 3 M D g g d W 5 n b G F h M D F f N j Q y M j A 2 N j Y v Q 2 h h b m d l Z C B U e X B l L n t B Y 3 R p d m l 0 e S B J Z C w x N H 0 m c X V v d D s s J n F 1 b 3 Q 7 U 2 V j d G l v b j E v M j A x O S A x M i A z M C A x M T A 3 M D g g d W 5 n b G F h M D F f N j Q y M j A 2 N j Y v Q 2 h h b m d l Z C B U e X B l L n t B b m F s e X N p c y B U e X B l L D E 1 f S Z x d W 9 0 O y w m c X V v d D t T Z W N 0 a W 9 u M S 8 y M D E 5 I D E y I D M w I D E x M D c w O C B 1 b m d s Y W E w M V 8 2 N D I y M D Y 2 N i 9 D a G F u Z 2 V k I F R 5 c G U u e 0 9 w Z W 4 g S X R l b S B L Z X k s M T Z 9 J n F 1 b 3 Q 7 L C Z x d W 9 0 O 1 N l Y 3 R p b 2 4 x L z I w M T k g M T I g M z A g M T E w N z A 4 I H V u Z 2 x h Y T A x X z Y 0 M j I w N j Y 2 L 0 N o Y W 5 n Z W Q g V H l w Z S 5 7 V m V u Z G 9 y I E l k L D E 3 f S Z x d W 9 0 O y w m c X V v d D t T Z W N 0 a W 9 u M S 8 y M D E 5 I D E y I D M w I D E x M D c w O C B 1 b m d s Y W E w M V 8 2 N D I y M D Y 2 N i 9 D a G F u Z 2 V k I F R 5 c G U u e 1 Z l b m R v c i B O Y W 1 l L D E 4 f S Z x d W 9 0 O y w m c X V v d D t T Z W N 0 a W 9 u M S 8 y M D E 5 I D E y I D M w I D E x M D c w O C B 1 b m d s Y W E w M V 8 2 N D I y M D Y 2 N i 9 D a G F u Z 2 V k I F R 5 c G U u e 1 J l b G F 0 Z W Q g V m 9 1 Y 2 h l c i w x O X 0 m c X V v d D s s J n F 1 b 3 Q 7 U 2 V j d G l v b j E v M j A x O S A x M i A z M C A x M T A 3 M D g g d W 5 n b G F h M D F f N j Q y M j A 2 N j Y v Q 2 h h b m d l Z C B U e X B l L n t E Z X N j c m l w d G l v b i w y M H 0 m c X V v d D s s J n F 1 b 3 Q 7 U 2 V j d G l v b j E v M j A x O S A x M i A z M C A x M T A 3 M D g g d W 5 n b G F h M D F f N j Q y M j A 2 N j Y v Q 2 h h b m d l Z C B U e X B l L n t E Z X N j c m l w d G l v b j I s M j F 9 J n F 1 b 3 Q 7 L C Z x d W 9 0 O 1 N l Y 3 R p b 2 4 x L z I w M T k g M T I g M z A g M T E w N z A 4 I H V u Z 2 x h Y T A x X z Y 0 M j I w N j Y 2 L 0 N o Y W 5 n Z W Q g V H l w Z S 5 7 S m 9 1 c m 5 h b C B S Z W Y s M j J 9 J n F 1 b 3 Q 7 L C Z x d W 9 0 O 1 N l Y 3 R p b 2 4 x L z I w M T k g M T I g M z A g M T E w N z A 4 I H V u Z 2 x h Y T A x X z Y 0 M j I w N j Y 2 L 0 N o Y W 5 n Z W Q g V H l w Z S 5 7 S m 9 1 c m 5 h b C B J R C w y M 3 0 m c X V v d D s s J n F 1 b 3 Q 7 U 2 V j d G l v b j E v M j A x O S A x M i A z M C A x M T A 3 M D g g d W 5 n b G F h M D F f N j Q y M j A 2 N j Y v Q 2 h h b m d l Z C B U e X B l L n t K b 3 V y b m F s I E x p b m U g T m 8 s M j R 9 J n F 1 b 3 Q 7 L C Z x d W 9 0 O 1 N l Y 3 R p b 2 4 x L z I w M T k g M T I g M z A g M T E w N z A 4 I H V u Z 2 x h Y T A x X z Y 0 M j I w N j Y 2 L 0 N o Y W 5 n Z W Q g V H l w Z S 5 7 S m 9 1 c m 5 h b C B E Y X R l L D I 1 f S Z x d W 9 0 O y w m c X V v d D t T Z W N 0 a W 9 u M S 8 y M D E 5 I D E y I D M w I D E x M D c w O C B 1 b m d s Y W E w M V 8 2 N D I y M D Y 2 N i 9 D a G F u Z 2 V k I F R 5 c G U u e 0 x v Y 2 F s I E N 1 c n I g Q W 1 v d W 5 0 L D I 2 f S Z x d W 9 0 O y w m c X V v d D t T Z W N 0 a W 9 u M S 8 y M D E 5 I D E y I D M w I D E x M D c w O C B 1 b m d s Y W E w M V 8 2 N D I y M D Y 2 N i 9 D a G F u Z 2 V k I F R 5 c G U u e 0 x v Y 2 F s I E N 1 c n I s M j d 9 J n F 1 b 3 Q 7 L C Z x d W 9 0 O 1 N l Y 3 R p b 2 4 x L z I w M T k g M T I g M z A g M T E w N z A 4 I H V u Z 2 x h Y T A x X z Y 0 M j I w N j Y 2 L 0 N o Y W 5 n Z W Q g V H l w Z S 5 7 V V N E I E F t b 3 V u d C w y O H 0 m c X V v d D s s J n F 1 b 3 Q 7 U 2 V j d G l v b j E v M j A x O S A x M i A z M C A x M T A 3 M D g g d W 5 n b G F h M D F f N j Q y M j A 2 N j Y v Q 2 h h b m d l Z C B U e X B l L n t K b 3 V y b m F s I F N v d X J j Z S w y O X 0 m c X V v d D s s J n F 1 b 3 Q 7 U 2 V j d G l v b j E v M j A x O S A x M i A z M C A x M T A 3 M D g g d W 5 n b G F h M D F f N j Q y M j A 2 N j Y v Q 2 h h b m d l Z C B U e X B l L n t G a X N j Y W w g W W V h c i w z M H 0 m c X V v d D s s J n F 1 b 3 Q 7 U 2 V j d G l v b j E v M j A x O S A x M i A z M C A x M T A 3 M D g g d W 5 n b G F h M D F f N j Q y M j A 2 N j Y v Q 2 h h b m d l Z C B U e X B l L n t B Y 2 N v d W 5 0 a W 5 n I F B l c m l v Z C w z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k l M j A x M i U y M D M w J T I w M T E w N z A 4 J T I w d W 5 n b G F h M D F f N j Q y M j A 2 N j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E y J T I w M z A l M j A x M T A 3 M D g l M j B 1 b m d s Y W E w M V 8 2 N D I y M D Y 2 N i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J T I w M T I l M j A z M C U y M D E x M D c w O C U y M H V u Z 2 x h Y T A x X z Y 0 M j I w N j Y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E y J T I w M z A l M j A x M T A 3 M D k l M j B 1 b m d s Y W E w M V 8 2 N D I y M D U z N z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x M T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T k t M T I t M z B U M T Y 6 M T U 6 N T k u O D M 5 N z U 0 N V o i I C 8 + P E V u d H J 5 I F R 5 c G U 9 I k Z p b G x D b 2 x 1 b W 5 U e X B l c y I g V m F s d W U 9 I n N C Z 1 l K Q 1 F Z R E J n W U R B d 0 1 E Q m d N R 0 J n W U d C Z 1 l H Q m d Z R 0 F 3 a 0 Z C Z 1 V H Q X d N P S I g L z 4 8 R W 5 0 c n k g V H l w Z T 0 i R m l s b E N v b H V t b k 5 h b W V z I i B W Y W x 1 Z T 0 i c 1 s m c X V v d D t U c m F u c 2 F j d G l v b i B U e X B l J n F 1 b 3 Q 7 L C Z x d W 9 0 O 1 R y Y W 5 z Y W N 0 a W 9 u I E l k J n F 1 b 3 Q 7 L C Z x d W 9 0 O 0 F j Y 2 9 1 b n R p b m c g R G F 0 Z S Z x d W 9 0 O y w m c X V v d D t E Y X R l I F B v c 3 R l Z C Z x d W 9 0 O y w m c X V v d D t H T C B C d X N p b m V z c y B V b m l 0 J n F 1 b 3 Q 7 L C Z x d W 9 0 O 0 F j Y 2 9 1 b n Q g J n F 1 b 3 Q 7 L C Z x d W 9 0 O 0 F j Y 2 9 1 b n Q g R G V z Y 3 J p c H R p b 2 4 m c X V v d D s s J n F 1 b 3 Q 7 T 3 B l c m F 0 a W 5 n I F V u a X Q m c X V v d D s s J n F 1 b 3 Q 7 R n V u Z C Z x d W 9 0 O y w m c X V v d D t E Z X B h c n R t Z W 5 0 J n F 1 b 3 Q 7 L C Z x d W 9 0 O 0 l t c G x l b W V u d G l u Z y B B Z 2 V u d C Z x d W 9 0 O y w m c X V v d D t E b 2 5 v c i A o Q W d l b m N 5 K S Z x d W 9 0 O y w m c X V v d D t Q Q y B C d X N p b m V z c y B V b m l 0 J n F 1 b 3 Q 7 L C Z x d W 9 0 O 1 B y b 2 p l Y 3 Q g S W Q m c X V v d D s s J n F 1 b 3 Q 7 Q W N 0 a X Z p d H k g S W Q m c X V v d D s s J n F 1 b 3 Q 7 Q W 5 h b H l z a X M g V H l w Z S Z x d W 9 0 O y w m c X V v d D t P c G V u I E l 0 Z W 0 g S 2 V 5 J n F 1 b 3 Q 7 L C Z x d W 9 0 O 1 Z l b m R v c i B J Z C Z x d W 9 0 O y w m c X V v d D t W Z W 5 k b 3 I g T m F t Z S Z x d W 9 0 O y w m c X V v d D t S Z W x h d G V k I F Z v d W N o Z X I m c X V v d D s s J n F 1 b 3 Q 7 R G V z Y 3 J p c H R p b 2 4 m c X V v d D s s J n F 1 b 3 Q 7 R G V z Y 3 J p c H R p b 2 4 y J n F 1 b 3 Q 7 L C Z x d W 9 0 O 0 p v d X J u Y W w g U m V m J n F 1 b 3 Q 7 L C Z x d W 9 0 O 0 p v d X J u Y W w g S U Q m c X V v d D s s J n F 1 b 3 Q 7 S m 9 1 c m 5 h b C B M a W 5 l I E 5 v J n F 1 b 3 Q 7 L C Z x d W 9 0 O 0 p v d X J u Y W w g R G F 0 Z S Z x d W 9 0 O y w m c X V v d D t M b 2 N h b C B D d X J y I E F t b 3 V u d C Z x d W 9 0 O y w m c X V v d D t M b 2 N h b C B D d X J y J n F 1 b 3 Q 7 L C Z x d W 9 0 O 1 V T R C B B b W 9 1 b n Q m c X V v d D s s J n F 1 b 3 Q 7 S m 9 1 c m 5 h b C B T b 3 V y Y 2 U m c X V v d D s s J n F 1 b 3 Q 7 R m l z Y 2 F s I F l l Y X I m c X V v d D s s J n F 1 b 3 Q 7 Q W N j b 3 V u d G l u Z y B Q Z X J p b 2 Q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M j A x O S A x M i A z M C A x M T A 3 M D k g d W 5 n b G F h M D F f N j Q y M j A 1 M z c v Q 2 h h b m d l Z C B U e X B l L n t U c m F u c 2 F j d G l v b i B U e X B l L D B 9 J n F 1 b 3 Q 7 L C Z x d W 9 0 O 1 N l Y 3 R p b 2 4 x L z I w M T k g M T I g M z A g M T E w N z A 5 I H V u Z 2 x h Y T A x X z Y 0 M j I w N T M 3 L 0 N o Y W 5 n Z W Q g V H l w Z S 5 7 V H J h b n N h Y 3 R p b 2 4 g S W Q s M X 0 m c X V v d D s s J n F 1 b 3 Q 7 U 2 V j d G l v b j E v M j A x O S A x M i A z M C A x M T A 3 M D k g d W 5 n b G F h M D F f N j Q y M j A 1 M z c v Q 2 h h b m d l Z C B U e X B l L n t B Y 2 N v d W 5 0 a W 5 n I E R h d G U s M n 0 m c X V v d D s s J n F 1 b 3 Q 7 U 2 V j d G l v b j E v M j A x O S A x M i A z M C A x M T A 3 M D k g d W 5 n b G F h M D F f N j Q y M j A 1 M z c v Q 2 h h b m d l Z C B U e X B l L n t E Y X R l I F B v c 3 R l Z C w z f S Z x d W 9 0 O y w m c X V v d D t T Z W N 0 a W 9 u M S 8 y M D E 5 I D E y I D M w I D E x M D c w O S B 1 b m d s Y W E w M V 8 2 N D I y M D U z N y 9 D a G F u Z 2 V k I F R 5 c G U u e 0 d M I E J 1 c 2 l u Z X N z I F V u a X Q s N H 0 m c X V v d D s s J n F 1 b 3 Q 7 U 2 V j d G l v b j E v M j A x O S A x M i A z M C A x M T A 3 M D k g d W 5 n b G F h M D F f N j Q y M j A 1 M z c v Q 2 h h b m d l Z C B U e X B l L n t B Y 2 N v d W 5 0 I C w 1 f S Z x d W 9 0 O y w m c X V v d D t T Z W N 0 a W 9 u M S 8 y M D E 5 I D E y I D M w I D E x M D c w O S B 1 b m d s Y W E w M V 8 2 N D I y M D U z N y 9 D a G F u Z 2 V k I F R 5 c G U u e 0 F j Y 2 9 1 b n Q g R G V z Y 3 J p c H R p b 2 4 s N n 0 m c X V v d D s s J n F 1 b 3 Q 7 U 2 V j d G l v b j E v M j A x O S A x M i A z M C A x M T A 3 M D k g d W 5 n b G F h M D F f N j Q y M j A 1 M z c v Q 2 h h b m d l Z C B U e X B l L n t P c G V y Y X R p b m c g V W 5 p d C w 3 f S Z x d W 9 0 O y w m c X V v d D t T Z W N 0 a W 9 u M S 8 y M D E 5 I D E y I D M w I D E x M D c w O S B 1 b m d s Y W E w M V 8 2 N D I y M D U z N y 9 D a G F u Z 2 V k I F R 5 c G U u e 0 Z 1 b m Q s O H 0 m c X V v d D s s J n F 1 b 3 Q 7 U 2 V j d G l v b j E v M j A x O S A x M i A z M C A x M T A 3 M D k g d W 5 n b G F h M D F f N j Q y M j A 1 M z c v Q 2 h h b m d l Z C B U e X B l L n t E Z X B h c n R t Z W 5 0 L D l 9 J n F 1 b 3 Q 7 L C Z x d W 9 0 O 1 N l Y 3 R p b 2 4 x L z I w M T k g M T I g M z A g M T E w N z A 5 I H V u Z 2 x h Y T A x X z Y 0 M j I w N T M 3 L 0 N o Y W 5 n Z W Q g V H l w Z S 5 7 S W 1 w b G V t Z W 5 0 a W 5 n I E F n Z W 5 0 L D E w f S Z x d W 9 0 O y w m c X V v d D t T Z W N 0 a W 9 u M S 8 y M D E 5 I D E y I D M w I D E x M D c w O S B 1 b m d s Y W E w M V 8 2 N D I y M D U z N y 9 D a G F u Z 2 V k I F R 5 c G U u e 0 R v b m 9 y I C h B Z 2 V u Y 3 k p L D E x f S Z x d W 9 0 O y w m c X V v d D t T Z W N 0 a W 9 u M S 8 y M D E 5 I D E y I D M w I D E x M D c w O S B 1 b m d s Y W E w M V 8 2 N D I y M D U z N y 9 D a G F u Z 2 V k I F R 5 c G U u e 1 B D I E J 1 c 2 l u Z X N z I F V u a X Q s M T J 9 J n F 1 b 3 Q 7 L C Z x d W 9 0 O 1 N l Y 3 R p b 2 4 x L z I w M T k g M T I g M z A g M T E w N z A 5 I H V u Z 2 x h Y T A x X z Y 0 M j I w N T M 3 L 0 N o Y W 5 n Z W Q g V H l w Z S 5 7 U H J v a m V j d C B J Z C w x M 3 0 m c X V v d D s s J n F 1 b 3 Q 7 U 2 V j d G l v b j E v M j A x O S A x M i A z M C A x M T A 3 M D k g d W 5 n b G F h M D F f N j Q y M j A 1 M z c v Q 2 h h b m d l Z C B U e X B l L n t B Y 3 R p d m l 0 e S B J Z C w x N H 0 m c X V v d D s s J n F 1 b 3 Q 7 U 2 V j d G l v b j E v M j A x O S A x M i A z M C A x M T A 3 M D k g d W 5 n b G F h M D F f N j Q y M j A 1 M z c v Q 2 h h b m d l Z C B U e X B l L n t B b m F s e X N p c y B U e X B l L D E 1 f S Z x d W 9 0 O y w m c X V v d D t T Z W N 0 a W 9 u M S 8 y M D E 5 I D E y I D M w I D E x M D c w O S B 1 b m d s Y W E w M V 8 2 N D I y M D U z N y 9 D a G F u Z 2 V k I F R 5 c G U u e 0 9 w Z W 4 g S X R l b S B L Z X k s M T Z 9 J n F 1 b 3 Q 7 L C Z x d W 9 0 O 1 N l Y 3 R p b 2 4 x L z I w M T k g M T I g M z A g M T E w N z A 5 I H V u Z 2 x h Y T A x X z Y 0 M j I w N T M 3 L 0 N o Y W 5 n Z W Q g V H l w Z S 5 7 V m V u Z G 9 y I E l k L D E 3 f S Z x d W 9 0 O y w m c X V v d D t T Z W N 0 a W 9 u M S 8 y M D E 5 I D E y I D M w I D E x M D c w O S B 1 b m d s Y W E w M V 8 2 N D I y M D U z N y 9 D a G F u Z 2 V k I F R 5 c G U u e 1 Z l b m R v c i B O Y W 1 l L D E 4 f S Z x d W 9 0 O y w m c X V v d D t T Z W N 0 a W 9 u M S 8 y M D E 5 I D E y I D M w I D E x M D c w O S B 1 b m d s Y W E w M V 8 2 N D I y M D U z N y 9 D a G F u Z 2 V k I F R 5 c G U u e 1 J l b G F 0 Z W Q g V m 9 1 Y 2 h l c i w x O X 0 m c X V v d D s s J n F 1 b 3 Q 7 U 2 V j d G l v b j E v M j A x O S A x M i A z M C A x M T A 3 M D k g d W 5 n b G F h M D F f N j Q y M j A 1 M z c v Q 2 h h b m d l Z C B U e X B l L n t E Z X N j c m l w d G l v b i w y M H 0 m c X V v d D s s J n F 1 b 3 Q 7 U 2 V j d G l v b j E v M j A x O S A x M i A z M C A x M T A 3 M D k g d W 5 n b G F h M D F f N j Q y M j A 1 M z c v Q 2 h h b m d l Z C B U e X B l L n t E Z X N j c m l w d G l v b j I s M j F 9 J n F 1 b 3 Q 7 L C Z x d W 9 0 O 1 N l Y 3 R p b 2 4 x L z I w M T k g M T I g M z A g M T E w N z A 5 I H V u Z 2 x h Y T A x X z Y 0 M j I w N T M 3 L 0 N o Y W 5 n Z W Q g V H l w Z S 5 7 S m 9 1 c m 5 h b C B S Z W Y s M j J 9 J n F 1 b 3 Q 7 L C Z x d W 9 0 O 1 N l Y 3 R p b 2 4 x L z I w M T k g M T I g M z A g M T E w N z A 5 I H V u Z 2 x h Y T A x X z Y 0 M j I w N T M 3 L 0 N o Y W 5 n Z W Q g V H l w Z S 5 7 S m 9 1 c m 5 h b C B J R C w y M 3 0 m c X V v d D s s J n F 1 b 3 Q 7 U 2 V j d G l v b j E v M j A x O S A x M i A z M C A x M T A 3 M D k g d W 5 n b G F h M D F f N j Q y M j A 1 M z c v Q 2 h h b m d l Z C B U e X B l L n t K b 3 V y b m F s I E x p b m U g T m 8 s M j R 9 J n F 1 b 3 Q 7 L C Z x d W 9 0 O 1 N l Y 3 R p b 2 4 x L z I w M T k g M T I g M z A g M T E w N z A 5 I H V u Z 2 x h Y T A x X z Y 0 M j I w N T M 3 L 0 N o Y W 5 n Z W Q g V H l w Z S 5 7 S m 9 1 c m 5 h b C B E Y X R l L D I 1 f S Z x d W 9 0 O y w m c X V v d D t T Z W N 0 a W 9 u M S 8 y M D E 5 I D E y I D M w I D E x M D c w O S B 1 b m d s Y W E w M V 8 2 N D I y M D U z N y 9 D a G F u Z 2 V k I F R 5 c G U u e 0 x v Y 2 F s I E N 1 c n I g Q W 1 v d W 5 0 L D I 2 f S Z x d W 9 0 O y w m c X V v d D t T Z W N 0 a W 9 u M S 8 y M D E 5 I D E y I D M w I D E x M D c w O S B 1 b m d s Y W E w M V 8 2 N D I y M D U z N y 9 D a G F u Z 2 V k I F R 5 c G U u e 0 x v Y 2 F s I E N 1 c n I s M j d 9 J n F 1 b 3 Q 7 L C Z x d W 9 0 O 1 N l Y 3 R p b 2 4 x L z I w M T k g M T I g M z A g M T E w N z A 5 I H V u Z 2 x h Y T A x X z Y 0 M j I w N T M 3 L 0 N o Y W 5 n Z W Q g V H l w Z S 5 7 V V N E I E F t b 3 V u d C w y O H 0 m c X V v d D s s J n F 1 b 3 Q 7 U 2 V j d G l v b j E v M j A x O S A x M i A z M C A x M T A 3 M D k g d W 5 n b G F h M D F f N j Q y M j A 1 M z c v Q 2 h h b m d l Z C B U e X B l L n t K b 3 V y b m F s I F N v d X J j Z S w y O X 0 m c X V v d D s s J n F 1 b 3 Q 7 U 2 V j d G l v b j E v M j A x O S A x M i A z M C A x M T A 3 M D k g d W 5 n b G F h M D F f N j Q y M j A 1 M z c v Q 2 h h b m d l Z C B U e X B l L n t G a X N j Y W w g W W V h c i w z M H 0 m c X V v d D s s J n F 1 b 3 Q 7 U 2 V j d G l v b j E v M j A x O S A x M i A z M C A x M T A 3 M D k g d W 5 n b G F h M D F f N j Q y M j A 1 M z c v Q 2 h h b m d l Z C B U e X B l L n t B Y 2 N v d W 5 0 a W 5 n I F B l c m l v Z C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z I w M T k g M T I g M z A g M T E w N z A 5 I H V u Z 2 x h Y T A x X z Y 0 M j I w N T M 3 L 0 N o Y W 5 n Z W Q g V H l w Z S 5 7 V H J h b n N h Y 3 R p b 2 4 g V H l w Z S w w f S Z x d W 9 0 O y w m c X V v d D t T Z W N 0 a W 9 u M S 8 y M D E 5 I D E y I D M w I D E x M D c w O S B 1 b m d s Y W E w M V 8 2 N D I y M D U z N y 9 D a G F u Z 2 V k I F R 5 c G U u e 1 R y Y W 5 z Y W N 0 a W 9 u I E l k L D F 9 J n F 1 b 3 Q 7 L C Z x d W 9 0 O 1 N l Y 3 R p b 2 4 x L z I w M T k g M T I g M z A g M T E w N z A 5 I H V u Z 2 x h Y T A x X z Y 0 M j I w N T M 3 L 0 N o Y W 5 n Z W Q g V H l w Z S 5 7 Q W N j b 3 V u d G l u Z y B E Y X R l L D J 9 J n F 1 b 3 Q 7 L C Z x d W 9 0 O 1 N l Y 3 R p b 2 4 x L z I w M T k g M T I g M z A g M T E w N z A 5 I H V u Z 2 x h Y T A x X z Y 0 M j I w N T M 3 L 0 N o Y W 5 n Z W Q g V H l w Z S 5 7 R G F 0 Z S B Q b 3 N 0 Z W Q s M 3 0 m c X V v d D s s J n F 1 b 3 Q 7 U 2 V j d G l v b j E v M j A x O S A x M i A z M C A x M T A 3 M D k g d W 5 n b G F h M D F f N j Q y M j A 1 M z c v Q 2 h h b m d l Z C B U e X B l L n t H T C B C d X N p b m V z c y B V b m l 0 L D R 9 J n F 1 b 3 Q 7 L C Z x d W 9 0 O 1 N l Y 3 R p b 2 4 x L z I w M T k g M T I g M z A g M T E w N z A 5 I H V u Z 2 x h Y T A x X z Y 0 M j I w N T M 3 L 0 N o Y W 5 n Z W Q g V H l w Z S 5 7 Q W N j b 3 V u d C A s N X 0 m c X V v d D s s J n F 1 b 3 Q 7 U 2 V j d G l v b j E v M j A x O S A x M i A z M C A x M T A 3 M D k g d W 5 n b G F h M D F f N j Q y M j A 1 M z c v Q 2 h h b m d l Z C B U e X B l L n t B Y 2 N v d W 5 0 I E R l c 2 N y a X B 0 a W 9 u L D Z 9 J n F 1 b 3 Q 7 L C Z x d W 9 0 O 1 N l Y 3 R p b 2 4 x L z I w M T k g M T I g M z A g M T E w N z A 5 I H V u Z 2 x h Y T A x X z Y 0 M j I w N T M 3 L 0 N o Y W 5 n Z W Q g V H l w Z S 5 7 T 3 B l c m F 0 a W 5 n I F V u a X Q s N 3 0 m c X V v d D s s J n F 1 b 3 Q 7 U 2 V j d G l v b j E v M j A x O S A x M i A z M C A x M T A 3 M D k g d W 5 n b G F h M D F f N j Q y M j A 1 M z c v Q 2 h h b m d l Z C B U e X B l L n t G d W 5 k L D h 9 J n F 1 b 3 Q 7 L C Z x d W 9 0 O 1 N l Y 3 R p b 2 4 x L z I w M T k g M T I g M z A g M T E w N z A 5 I H V u Z 2 x h Y T A x X z Y 0 M j I w N T M 3 L 0 N o Y W 5 n Z W Q g V H l w Z S 5 7 R G V w Y X J 0 b W V u d C w 5 f S Z x d W 9 0 O y w m c X V v d D t T Z W N 0 a W 9 u M S 8 y M D E 5 I D E y I D M w I D E x M D c w O S B 1 b m d s Y W E w M V 8 2 N D I y M D U z N y 9 D a G F u Z 2 V k I F R 5 c G U u e 0 l t c G x l b W V u d G l u Z y B B Z 2 V u d C w x M H 0 m c X V v d D s s J n F 1 b 3 Q 7 U 2 V j d G l v b j E v M j A x O S A x M i A z M C A x M T A 3 M D k g d W 5 n b G F h M D F f N j Q y M j A 1 M z c v Q 2 h h b m d l Z C B U e X B l L n t E b 2 5 v c i A o Q W d l b m N 5 K S w x M X 0 m c X V v d D s s J n F 1 b 3 Q 7 U 2 V j d G l v b j E v M j A x O S A x M i A z M C A x M T A 3 M D k g d W 5 n b G F h M D F f N j Q y M j A 1 M z c v Q 2 h h b m d l Z C B U e X B l L n t Q Q y B C d X N p b m V z c y B V b m l 0 L D E y f S Z x d W 9 0 O y w m c X V v d D t T Z W N 0 a W 9 u M S 8 y M D E 5 I D E y I D M w I D E x M D c w O S B 1 b m d s Y W E w M V 8 2 N D I y M D U z N y 9 D a G F u Z 2 V k I F R 5 c G U u e 1 B y b 2 p l Y 3 Q g S W Q s M T N 9 J n F 1 b 3 Q 7 L C Z x d W 9 0 O 1 N l Y 3 R p b 2 4 x L z I w M T k g M T I g M z A g M T E w N z A 5 I H V u Z 2 x h Y T A x X z Y 0 M j I w N T M 3 L 0 N o Y W 5 n Z W Q g V H l w Z S 5 7 Q W N 0 a X Z p d H k g S W Q s M T R 9 J n F 1 b 3 Q 7 L C Z x d W 9 0 O 1 N l Y 3 R p b 2 4 x L z I w M T k g M T I g M z A g M T E w N z A 5 I H V u Z 2 x h Y T A x X z Y 0 M j I w N T M 3 L 0 N o Y W 5 n Z W Q g V H l w Z S 5 7 Q W 5 h b H l z a X M g V H l w Z S w x N X 0 m c X V v d D s s J n F 1 b 3 Q 7 U 2 V j d G l v b j E v M j A x O S A x M i A z M C A x M T A 3 M D k g d W 5 n b G F h M D F f N j Q y M j A 1 M z c v Q 2 h h b m d l Z C B U e X B l L n t P c G V u I E l 0 Z W 0 g S 2 V 5 L D E 2 f S Z x d W 9 0 O y w m c X V v d D t T Z W N 0 a W 9 u M S 8 y M D E 5 I D E y I D M w I D E x M D c w O S B 1 b m d s Y W E w M V 8 2 N D I y M D U z N y 9 D a G F u Z 2 V k I F R 5 c G U u e 1 Z l b m R v c i B J Z C w x N 3 0 m c X V v d D s s J n F 1 b 3 Q 7 U 2 V j d G l v b j E v M j A x O S A x M i A z M C A x M T A 3 M D k g d W 5 n b G F h M D F f N j Q y M j A 1 M z c v Q 2 h h b m d l Z C B U e X B l L n t W Z W 5 k b 3 I g T m F t Z S w x O H 0 m c X V v d D s s J n F 1 b 3 Q 7 U 2 V j d G l v b j E v M j A x O S A x M i A z M C A x M T A 3 M D k g d W 5 n b G F h M D F f N j Q y M j A 1 M z c v Q 2 h h b m d l Z C B U e X B l L n t S Z W x h d G V k I F Z v d W N o Z X I s M T l 9 J n F 1 b 3 Q 7 L C Z x d W 9 0 O 1 N l Y 3 R p b 2 4 x L z I w M T k g M T I g M z A g M T E w N z A 5 I H V u Z 2 x h Y T A x X z Y 0 M j I w N T M 3 L 0 N o Y W 5 n Z W Q g V H l w Z S 5 7 R G V z Y 3 J p c H R p b 2 4 s M j B 9 J n F 1 b 3 Q 7 L C Z x d W 9 0 O 1 N l Y 3 R p b 2 4 x L z I w M T k g M T I g M z A g M T E w N z A 5 I H V u Z 2 x h Y T A x X z Y 0 M j I w N T M 3 L 0 N o Y W 5 n Z W Q g V H l w Z S 5 7 R G V z Y 3 J p c H R p b 2 4 y L D I x f S Z x d W 9 0 O y w m c X V v d D t T Z W N 0 a W 9 u M S 8 y M D E 5 I D E y I D M w I D E x M D c w O S B 1 b m d s Y W E w M V 8 2 N D I y M D U z N y 9 D a G F u Z 2 V k I F R 5 c G U u e 0 p v d X J u Y W w g U m V m L D I y f S Z x d W 9 0 O y w m c X V v d D t T Z W N 0 a W 9 u M S 8 y M D E 5 I D E y I D M w I D E x M D c w O S B 1 b m d s Y W E w M V 8 2 N D I y M D U z N y 9 D a G F u Z 2 V k I F R 5 c G U u e 0 p v d X J u Y W w g S U Q s M j N 9 J n F 1 b 3 Q 7 L C Z x d W 9 0 O 1 N l Y 3 R p b 2 4 x L z I w M T k g M T I g M z A g M T E w N z A 5 I H V u Z 2 x h Y T A x X z Y 0 M j I w N T M 3 L 0 N o Y W 5 n Z W Q g V H l w Z S 5 7 S m 9 1 c m 5 h b C B M a W 5 l I E 5 v L D I 0 f S Z x d W 9 0 O y w m c X V v d D t T Z W N 0 a W 9 u M S 8 y M D E 5 I D E y I D M w I D E x M D c w O S B 1 b m d s Y W E w M V 8 2 N D I y M D U z N y 9 D a G F u Z 2 V k I F R 5 c G U u e 0 p v d X J u Y W w g R G F 0 Z S w y N X 0 m c X V v d D s s J n F 1 b 3 Q 7 U 2 V j d G l v b j E v M j A x O S A x M i A z M C A x M T A 3 M D k g d W 5 n b G F h M D F f N j Q y M j A 1 M z c v Q 2 h h b m d l Z C B U e X B l L n t M b 2 N h b C B D d X J y I E F t b 3 V u d C w y N n 0 m c X V v d D s s J n F 1 b 3 Q 7 U 2 V j d G l v b j E v M j A x O S A x M i A z M C A x M T A 3 M D k g d W 5 n b G F h M D F f N j Q y M j A 1 M z c v Q 2 h h b m d l Z C B U e X B l L n t M b 2 N h b C B D d X J y L D I 3 f S Z x d W 9 0 O y w m c X V v d D t T Z W N 0 a W 9 u M S 8 y M D E 5 I D E y I D M w I D E x M D c w O S B 1 b m d s Y W E w M V 8 2 N D I y M D U z N y 9 D a G F u Z 2 V k I F R 5 c G U u e 1 V T R C B B b W 9 1 b n Q s M j h 9 J n F 1 b 3 Q 7 L C Z x d W 9 0 O 1 N l Y 3 R p b 2 4 x L z I w M T k g M T I g M z A g M T E w N z A 5 I H V u Z 2 x h Y T A x X z Y 0 M j I w N T M 3 L 0 N o Y W 5 n Z W Q g V H l w Z S 5 7 S m 9 1 c m 5 h b C B T b 3 V y Y 2 U s M j l 9 J n F 1 b 3 Q 7 L C Z x d W 9 0 O 1 N l Y 3 R p b 2 4 x L z I w M T k g M T I g M z A g M T E w N z A 5 I H V u Z 2 x h Y T A x X z Y 0 M j I w N T M 3 L 0 N o Y W 5 n Z W Q g V H l w Z S 5 7 R m l z Y 2 F s I F l l Y X I s M z B 9 J n F 1 b 3 Q 7 L C Z x d W 9 0 O 1 N l Y 3 R p b 2 4 x L z I w M T k g M T I g M z A g M T E w N z A 5 I H V u Z 2 x h Y T A x X z Y 0 M j I w N T M 3 L 0 N o Y W 5 n Z W Q g V H l w Z S 5 7 Q W N j b 3 V u d G l u Z y B Q Z X J p b 2 Q s M z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5 J T I w M T I l M j A z M C U y M D E x M D c w O S U y M H V u Z 2 x h Y T A x X z Y 0 M j I w N T M 3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x M i U y M D M w J T I w M T E w N z A 5 J T I w d W 5 n b G F h M D F f N j Q y M j A 1 M z c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E y J T I w M z A l M j A x M T A 3 M D k l M j B 1 b m d s Y W E w M V 8 2 N D I y M D U z N y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x M i U y M D M w J T I w M T E w N z A 5 J T I w d W 5 n b G F h M D F f N j Q y M j A 1 M z c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E 5 L T E y L T M w V D E 5 O j M x O j Q 1 L j Q 0 N D k z O D Z a I i A v P j x F b n R y e S B U e X B l P S J G a W x s Q 2 9 s d W 1 u V H l w Z X M i I F Z h b H V l P S J z Q m d Z S k N R W U R C Z 1 l E Q X d N R E J n T U d C Z 1 l H Q m d N R 0 J n W U d B d 2 t G Q m d V R 0 F 3 T T 0 i I C 8 + P E V u d H J 5 I F R 5 c G U 9 I k Z p b G x D b 2 x 1 b W 5 O Y W 1 l c y I g V m F s d W U 9 I n N b J n F 1 b 3 Q 7 V H J h b n N h Y 3 R p b 2 4 g V H l w Z S Z x d W 9 0 O y w m c X V v d D t U c m F u c 2 F j d G l v b i B J Z C Z x d W 9 0 O y w m c X V v d D t B Y 2 N v d W 5 0 a W 5 n I E R h d G U m c X V v d D s s J n F 1 b 3 Q 7 R G F 0 Z S B Q b 3 N 0 Z W Q m c X V v d D s s J n F 1 b 3 Q 7 R 0 w g Q n V z a W 5 l c 3 M g V W 5 p d C Z x d W 9 0 O y w m c X V v d D t B Y 2 N v d W 5 0 I C Z x d W 9 0 O y w m c X V v d D t B Y 2 N v d W 5 0 I E R l c 2 N y a X B 0 a W 9 u J n F 1 b 3 Q 7 L C Z x d W 9 0 O 0 9 w Z X J h d G l u Z y B V b m l 0 J n F 1 b 3 Q 7 L C Z x d W 9 0 O 0 Z 1 b m Q m c X V v d D s s J n F 1 b 3 Q 7 R G V w Y X J 0 b W V u d C Z x d W 9 0 O y w m c X V v d D t J b X B s Z W 1 l b n R p b m c g Q W d l b n Q m c X V v d D s s J n F 1 b 3 Q 7 R G 9 u b 3 I g K E F n Z W 5 j e S k m c X V v d D s s J n F 1 b 3 Q 7 U E M g Q n V z a W 5 l c 3 M g V W 5 p d C Z x d W 9 0 O y w m c X V v d D t Q c m 9 q Z W N 0 I E l k J n F 1 b 3 Q 7 L C Z x d W 9 0 O 0 F j d G l 2 a X R 5 I E l k J n F 1 b 3 Q 7 L C Z x d W 9 0 O 0 F u Y W x 5 c 2 l z I F R 5 c G U m c X V v d D s s J n F 1 b 3 Q 7 T 3 B l b i B J d G V t I E t l e S Z x d W 9 0 O y w m c X V v d D t W Z W 5 k b 3 I g S W Q m c X V v d D s s J n F 1 b 3 Q 7 V m V u Z G 9 y I E 5 h b W U m c X V v d D s s J n F 1 b 3 Q 7 U m V s Y X R l Z C B W b 3 V j a G V y J n F 1 b 3 Q 7 L C Z x d W 9 0 O 0 R l c 2 N y a X B 0 a W 9 u J n F 1 b 3 Q 7 L C Z x d W 9 0 O 0 R l c 2 N y a X B 0 a W 9 u M i Z x d W 9 0 O y w m c X V v d D t K b 3 V y b m F s I F J l Z i Z x d W 9 0 O y w m c X V v d D t K b 3 V y b m F s I E l E J n F 1 b 3 Q 7 L C Z x d W 9 0 O 0 p v d X J u Y W w g T G l u Z S B O b y Z x d W 9 0 O y w m c X V v d D t K b 3 V y b m F s I E R h d G U m c X V v d D s s J n F 1 b 3 Q 7 T G 9 j Y W w g Q 3 V y c i B B b W 9 1 b n Q m c X V v d D s s J n F 1 b 3 Q 7 T G 9 j Y W w g Q 3 V y c i Z x d W 9 0 O y w m c X V v d D t V U 0 Q g Q W 1 v d W 5 0 J n F 1 b 3 Q 7 L C Z x d W 9 0 O 0 p v d X J u Y W w g U 2 9 1 c m N l J n F 1 b 3 Q 7 L C Z x d W 9 0 O 0 Z p c 2 N h b C B Z Z W F y J n F 1 b 3 Q 7 L C Z x d W 9 0 O 0 F j Y 2 9 1 b n R p b m c g U G V y a W 9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T k g M T I g M z A g M T E w N z A 5 I H V u Z 2 x h Y T A x X z Y 0 M j I w N T M 3 I C g y K S 9 D a G F u Z 2 V k I F R 5 c G U u e 1 R y Y W 5 z Y W N 0 a W 9 u I F R 5 c G U s M H 0 m c X V v d D s s J n F 1 b 3 Q 7 U 2 V j d G l v b j E v M j A x O S A x M i A z M C A x M T A 3 M D k g d W 5 n b G F h M D F f N j Q y M j A 1 M z c g K D I p L 0 N o Y W 5 n Z W Q g V H l w Z S 5 7 V H J h b n N h Y 3 R p b 2 4 g S W Q s M X 0 m c X V v d D s s J n F 1 b 3 Q 7 U 2 V j d G l v b j E v M j A x O S A x M i A z M C A x M T A 3 M D k g d W 5 n b G F h M D F f N j Q y M j A 1 M z c g K D I p L 0 N o Y W 5 n Z W Q g V H l w Z S 5 7 Q W N j b 3 V u d G l u Z y B E Y X R l L D J 9 J n F 1 b 3 Q 7 L C Z x d W 9 0 O 1 N l Y 3 R p b 2 4 x L z I w M T k g M T I g M z A g M T E w N z A 5 I H V u Z 2 x h Y T A x X z Y 0 M j I w N T M 3 I C g y K S 9 D a G F u Z 2 V k I F R 5 c G U u e 0 R h d G U g U G 9 z d G V k L D N 9 J n F 1 b 3 Q 7 L C Z x d W 9 0 O 1 N l Y 3 R p b 2 4 x L z I w M T k g M T I g M z A g M T E w N z A 5 I H V u Z 2 x h Y T A x X z Y 0 M j I w N T M 3 I C g y K S 9 D a G F u Z 2 V k I F R 5 c G U u e 0 d M I E J 1 c 2 l u Z X N z I F V u a X Q s N H 0 m c X V v d D s s J n F 1 b 3 Q 7 U 2 V j d G l v b j E v M j A x O S A x M i A z M C A x M T A 3 M D k g d W 5 n b G F h M D F f N j Q y M j A 1 M z c g K D I p L 0 N o Y W 5 n Z W Q g V H l w Z S 5 7 Q W N j b 3 V u d C A s N X 0 m c X V v d D s s J n F 1 b 3 Q 7 U 2 V j d G l v b j E v M j A x O S A x M i A z M C A x M T A 3 M D k g d W 5 n b G F h M D F f N j Q y M j A 1 M z c g K D I p L 0 N o Y W 5 n Z W Q g V H l w Z S 5 7 Q W N j b 3 V u d C B E Z X N j c m l w d G l v b i w 2 f S Z x d W 9 0 O y w m c X V v d D t T Z W N 0 a W 9 u M S 8 y M D E 5 I D E y I D M w I D E x M D c w O S B 1 b m d s Y W E w M V 8 2 N D I y M D U z N y A o M i k v Q 2 h h b m d l Z C B U e X B l L n t P c G V y Y X R p b m c g V W 5 p d C w 3 f S Z x d W 9 0 O y w m c X V v d D t T Z W N 0 a W 9 u M S 8 y M D E 5 I D E y I D M w I D E x M D c w O S B 1 b m d s Y W E w M V 8 2 N D I y M D U z N y A o M i k v Q 2 h h b m d l Z C B U e X B l L n t G d W 5 k L D h 9 J n F 1 b 3 Q 7 L C Z x d W 9 0 O 1 N l Y 3 R p b 2 4 x L z I w M T k g M T I g M z A g M T E w N z A 5 I H V u Z 2 x h Y T A x X z Y 0 M j I w N T M 3 I C g y K S 9 D a G F u Z 2 V k I F R 5 c G U u e 0 R l c G F y d G 1 l b n Q s O X 0 m c X V v d D s s J n F 1 b 3 Q 7 U 2 V j d G l v b j E v M j A x O S A x M i A z M C A x M T A 3 M D k g d W 5 n b G F h M D F f N j Q y M j A 1 M z c g K D I p L 0 N o Y W 5 n Z W Q g V H l w Z S 5 7 S W 1 w b G V t Z W 5 0 a W 5 n I E F n Z W 5 0 L D E w f S Z x d W 9 0 O y w m c X V v d D t T Z W N 0 a W 9 u M S 8 y M D E 5 I D E y I D M w I D E x M D c w O S B 1 b m d s Y W E w M V 8 2 N D I y M D U z N y A o M i k v Q 2 h h b m d l Z C B U e X B l L n t E b 2 5 v c i A o Q W d l b m N 5 K S w x M X 0 m c X V v d D s s J n F 1 b 3 Q 7 U 2 V j d G l v b j E v M j A x O S A x M i A z M C A x M T A 3 M D k g d W 5 n b G F h M D F f N j Q y M j A 1 M z c g K D I p L 0 N o Y W 5 n Z W Q g V H l w Z S 5 7 U E M g Q n V z a W 5 l c 3 M g V W 5 p d C w x M n 0 m c X V v d D s s J n F 1 b 3 Q 7 U 2 V j d G l v b j E v M j A x O S A x M i A z M C A x M T A 3 M D k g d W 5 n b G F h M D F f N j Q y M j A 1 M z c g K D I p L 0 N o Y W 5 n Z W Q g V H l w Z S 5 7 U H J v a m V j d C B J Z C w x M 3 0 m c X V v d D s s J n F 1 b 3 Q 7 U 2 V j d G l v b j E v M j A x O S A x M i A z M C A x M T A 3 M D k g d W 5 n b G F h M D F f N j Q y M j A 1 M z c g K D I p L 0 N o Y W 5 n Z W Q g V H l w Z S 5 7 Q W N 0 a X Z p d H k g S W Q s M T R 9 J n F 1 b 3 Q 7 L C Z x d W 9 0 O 1 N l Y 3 R p b 2 4 x L z I w M T k g M T I g M z A g M T E w N z A 5 I H V u Z 2 x h Y T A x X z Y 0 M j I w N T M 3 I C g y K S 9 D a G F u Z 2 V k I F R 5 c G U u e 0 F u Y W x 5 c 2 l z I F R 5 c G U s M T V 9 J n F 1 b 3 Q 7 L C Z x d W 9 0 O 1 N l Y 3 R p b 2 4 x L z I w M T k g M T I g M z A g M T E w N z A 5 I H V u Z 2 x h Y T A x X z Y 0 M j I w N T M 3 I C g y K S 9 D a G F u Z 2 V k I F R 5 c G U u e 0 9 w Z W 4 g S X R l b S B L Z X k s M T Z 9 J n F 1 b 3 Q 7 L C Z x d W 9 0 O 1 N l Y 3 R p b 2 4 x L z I w M T k g M T I g M z A g M T E w N z A 5 I H V u Z 2 x h Y T A x X z Y 0 M j I w N T M 3 I C g y K S 9 D a G F u Z 2 V k I F R 5 c G U u e 1 Z l b m R v c i B J Z C w x N 3 0 m c X V v d D s s J n F 1 b 3 Q 7 U 2 V j d G l v b j E v M j A x O S A x M i A z M C A x M T A 3 M D k g d W 5 n b G F h M D F f N j Q y M j A 1 M z c g K D I p L 0 N o Y W 5 n Z W Q g V H l w Z S 5 7 V m V u Z G 9 y I E 5 h b W U s M T h 9 J n F 1 b 3 Q 7 L C Z x d W 9 0 O 1 N l Y 3 R p b 2 4 x L z I w M T k g M T I g M z A g M T E w N z A 5 I H V u Z 2 x h Y T A x X z Y 0 M j I w N T M 3 I C g y K S 9 D a G F u Z 2 V k I F R 5 c G U u e 1 J l b G F 0 Z W Q g V m 9 1 Y 2 h l c i w x O X 0 m c X V v d D s s J n F 1 b 3 Q 7 U 2 V j d G l v b j E v M j A x O S A x M i A z M C A x M T A 3 M D k g d W 5 n b G F h M D F f N j Q y M j A 1 M z c g K D I p L 0 N o Y W 5 n Z W Q g V H l w Z S 5 7 R G V z Y 3 J p c H R p b 2 4 s M j B 9 J n F 1 b 3 Q 7 L C Z x d W 9 0 O 1 N l Y 3 R p b 2 4 x L z I w M T k g M T I g M z A g M T E w N z A 5 I H V u Z 2 x h Y T A x X z Y 0 M j I w N T M 3 I C g y K S 9 D a G F u Z 2 V k I F R 5 c G U u e 0 R l c 2 N y a X B 0 a W 9 u M i w y M X 0 m c X V v d D s s J n F 1 b 3 Q 7 U 2 V j d G l v b j E v M j A x O S A x M i A z M C A x M T A 3 M D k g d W 5 n b G F h M D F f N j Q y M j A 1 M z c g K D I p L 0 N o Y W 5 n Z W Q g V H l w Z S 5 7 S m 9 1 c m 5 h b C B S Z W Y s M j J 9 J n F 1 b 3 Q 7 L C Z x d W 9 0 O 1 N l Y 3 R p b 2 4 x L z I w M T k g M T I g M z A g M T E w N z A 5 I H V u Z 2 x h Y T A x X z Y 0 M j I w N T M 3 I C g y K S 9 D a G F u Z 2 V k I F R 5 c G U u e 0 p v d X J u Y W w g S U Q s M j N 9 J n F 1 b 3 Q 7 L C Z x d W 9 0 O 1 N l Y 3 R p b 2 4 x L z I w M T k g M T I g M z A g M T E w N z A 5 I H V u Z 2 x h Y T A x X z Y 0 M j I w N T M 3 I C g y K S 9 D a G F u Z 2 V k I F R 5 c G U u e 0 p v d X J u Y W w g T G l u Z S B O b y w y N H 0 m c X V v d D s s J n F 1 b 3 Q 7 U 2 V j d G l v b j E v M j A x O S A x M i A z M C A x M T A 3 M D k g d W 5 n b G F h M D F f N j Q y M j A 1 M z c g K D I p L 0 N o Y W 5 n Z W Q g V H l w Z S 5 7 S m 9 1 c m 5 h b C B E Y X R l L D I 1 f S Z x d W 9 0 O y w m c X V v d D t T Z W N 0 a W 9 u M S 8 y M D E 5 I D E y I D M w I D E x M D c w O S B 1 b m d s Y W E w M V 8 2 N D I y M D U z N y A o M i k v Q 2 h h b m d l Z C B U e X B l L n t M b 2 N h b C B D d X J y I E F t b 3 V u d C w y N n 0 m c X V v d D s s J n F 1 b 3 Q 7 U 2 V j d G l v b j E v M j A x O S A x M i A z M C A x M T A 3 M D k g d W 5 n b G F h M D F f N j Q y M j A 1 M z c g K D I p L 0 N o Y W 5 n Z W Q g V H l w Z S 5 7 T G 9 j Y W w g Q 3 V y c i w y N 3 0 m c X V v d D s s J n F 1 b 3 Q 7 U 2 V j d G l v b j E v M j A x O S A x M i A z M C A x M T A 3 M D k g d W 5 n b G F h M D F f N j Q y M j A 1 M z c g K D I p L 0 N o Y W 5 n Z W Q g V H l w Z S 5 7 V V N E I E F t b 3 V u d C w y O H 0 m c X V v d D s s J n F 1 b 3 Q 7 U 2 V j d G l v b j E v M j A x O S A x M i A z M C A x M T A 3 M D k g d W 5 n b G F h M D F f N j Q y M j A 1 M z c g K D I p L 0 N o Y W 5 n Z W Q g V H l w Z S 5 7 S m 9 1 c m 5 h b C B T b 3 V y Y 2 U s M j l 9 J n F 1 b 3 Q 7 L C Z x d W 9 0 O 1 N l Y 3 R p b 2 4 x L z I w M T k g M T I g M z A g M T E w N z A 5 I H V u Z 2 x h Y T A x X z Y 0 M j I w N T M 3 I C g y K S 9 D a G F u Z 2 V k I F R 5 c G U u e 0 Z p c 2 N h b C B Z Z W F y L D M w f S Z x d W 9 0 O y w m c X V v d D t T Z W N 0 a W 9 u M S 8 y M D E 5 I D E y I D M w I D E x M D c w O S B 1 b m d s Y W E w M V 8 2 N D I y M D U z N y A o M i k v Q 2 h h b m d l Z C B U e X B l L n t B Y 2 N v d W 5 0 a W 5 n I F B l c m l v Z C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z I w M T k g M T I g M z A g M T E w N z A 5 I H V u Z 2 x h Y T A x X z Y 0 M j I w N T M 3 I C g y K S 9 D a G F u Z 2 V k I F R 5 c G U u e 1 R y Y W 5 z Y W N 0 a W 9 u I F R 5 c G U s M H 0 m c X V v d D s s J n F 1 b 3 Q 7 U 2 V j d G l v b j E v M j A x O S A x M i A z M C A x M T A 3 M D k g d W 5 n b G F h M D F f N j Q y M j A 1 M z c g K D I p L 0 N o Y W 5 n Z W Q g V H l w Z S 5 7 V H J h b n N h Y 3 R p b 2 4 g S W Q s M X 0 m c X V v d D s s J n F 1 b 3 Q 7 U 2 V j d G l v b j E v M j A x O S A x M i A z M C A x M T A 3 M D k g d W 5 n b G F h M D F f N j Q y M j A 1 M z c g K D I p L 0 N o Y W 5 n Z W Q g V H l w Z S 5 7 Q W N j b 3 V u d G l u Z y B E Y X R l L D J 9 J n F 1 b 3 Q 7 L C Z x d W 9 0 O 1 N l Y 3 R p b 2 4 x L z I w M T k g M T I g M z A g M T E w N z A 5 I H V u Z 2 x h Y T A x X z Y 0 M j I w N T M 3 I C g y K S 9 D a G F u Z 2 V k I F R 5 c G U u e 0 R h d G U g U G 9 z d G V k L D N 9 J n F 1 b 3 Q 7 L C Z x d W 9 0 O 1 N l Y 3 R p b 2 4 x L z I w M T k g M T I g M z A g M T E w N z A 5 I H V u Z 2 x h Y T A x X z Y 0 M j I w N T M 3 I C g y K S 9 D a G F u Z 2 V k I F R 5 c G U u e 0 d M I E J 1 c 2 l u Z X N z I F V u a X Q s N H 0 m c X V v d D s s J n F 1 b 3 Q 7 U 2 V j d G l v b j E v M j A x O S A x M i A z M C A x M T A 3 M D k g d W 5 n b G F h M D F f N j Q y M j A 1 M z c g K D I p L 0 N o Y W 5 n Z W Q g V H l w Z S 5 7 Q W N j b 3 V u d C A s N X 0 m c X V v d D s s J n F 1 b 3 Q 7 U 2 V j d G l v b j E v M j A x O S A x M i A z M C A x M T A 3 M D k g d W 5 n b G F h M D F f N j Q y M j A 1 M z c g K D I p L 0 N o Y W 5 n Z W Q g V H l w Z S 5 7 Q W N j b 3 V u d C B E Z X N j c m l w d G l v b i w 2 f S Z x d W 9 0 O y w m c X V v d D t T Z W N 0 a W 9 u M S 8 y M D E 5 I D E y I D M w I D E x M D c w O S B 1 b m d s Y W E w M V 8 2 N D I y M D U z N y A o M i k v Q 2 h h b m d l Z C B U e X B l L n t P c G V y Y X R p b m c g V W 5 p d C w 3 f S Z x d W 9 0 O y w m c X V v d D t T Z W N 0 a W 9 u M S 8 y M D E 5 I D E y I D M w I D E x M D c w O S B 1 b m d s Y W E w M V 8 2 N D I y M D U z N y A o M i k v Q 2 h h b m d l Z C B U e X B l L n t G d W 5 k L D h 9 J n F 1 b 3 Q 7 L C Z x d W 9 0 O 1 N l Y 3 R p b 2 4 x L z I w M T k g M T I g M z A g M T E w N z A 5 I H V u Z 2 x h Y T A x X z Y 0 M j I w N T M 3 I C g y K S 9 D a G F u Z 2 V k I F R 5 c G U u e 0 R l c G F y d G 1 l b n Q s O X 0 m c X V v d D s s J n F 1 b 3 Q 7 U 2 V j d G l v b j E v M j A x O S A x M i A z M C A x M T A 3 M D k g d W 5 n b G F h M D F f N j Q y M j A 1 M z c g K D I p L 0 N o Y W 5 n Z W Q g V H l w Z S 5 7 S W 1 w b G V t Z W 5 0 a W 5 n I E F n Z W 5 0 L D E w f S Z x d W 9 0 O y w m c X V v d D t T Z W N 0 a W 9 u M S 8 y M D E 5 I D E y I D M w I D E x M D c w O S B 1 b m d s Y W E w M V 8 2 N D I y M D U z N y A o M i k v Q 2 h h b m d l Z C B U e X B l L n t E b 2 5 v c i A o Q W d l b m N 5 K S w x M X 0 m c X V v d D s s J n F 1 b 3 Q 7 U 2 V j d G l v b j E v M j A x O S A x M i A z M C A x M T A 3 M D k g d W 5 n b G F h M D F f N j Q y M j A 1 M z c g K D I p L 0 N o Y W 5 n Z W Q g V H l w Z S 5 7 U E M g Q n V z a W 5 l c 3 M g V W 5 p d C w x M n 0 m c X V v d D s s J n F 1 b 3 Q 7 U 2 V j d G l v b j E v M j A x O S A x M i A z M C A x M T A 3 M D k g d W 5 n b G F h M D F f N j Q y M j A 1 M z c g K D I p L 0 N o Y W 5 n Z W Q g V H l w Z S 5 7 U H J v a m V j d C B J Z C w x M 3 0 m c X V v d D s s J n F 1 b 3 Q 7 U 2 V j d G l v b j E v M j A x O S A x M i A z M C A x M T A 3 M D k g d W 5 n b G F h M D F f N j Q y M j A 1 M z c g K D I p L 0 N o Y W 5 n Z W Q g V H l w Z S 5 7 Q W N 0 a X Z p d H k g S W Q s M T R 9 J n F 1 b 3 Q 7 L C Z x d W 9 0 O 1 N l Y 3 R p b 2 4 x L z I w M T k g M T I g M z A g M T E w N z A 5 I H V u Z 2 x h Y T A x X z Y 0 M j I w N T M 3 I C g y K S 9 D a G F u Z 2 V k I F R 5 c G U u e 0 F u Y W x 5 c 2 l z I F R 5 c G U s M T V 9 J n F 1 b 3 Q 7 L C Z x d W 9 0 O 1 N l Y 3 R p b 2 4 x L z I w M T k g M T I g M z A g M T E w N z A 5 I H V u Z 2 x h Y T A x X z Y 0 M j I w N T M 3 I C g y K S 9 D a G F u Z 2 V k I F R 5 c G U u e 0 9 w Z W 4 g S X R l b S B L Z X k s M T Z 9 J n F 1 b 3 Q 7 L C Z x d W 9 0 O 1 N l Y 3 R p b 2 4 x L z I w M T k g M T I g M z A g M T E w N z A 5 I H V u Z 2 x h Y T A x X z Y 0 M j I w N T M 3 I C g y K S 9 D a G F u Z 2 V k I F R 5 c G U u e 1 Z l b m R v c i B J Z C w x N 3 0 m c X V v d D s s J n F 1 b 3 Q 7 U 2 V j d G l v b j E v M j A x O S A x M i A z M C A x M T A 3 M D k g d W 5 n b G F h M D F f N j Q y M j A 1 M z c g K D I p L 0 N o Y W 5 n Z W Q g V H l w Z S 5 7 V m V u Z G 9 y I E 5 h b W U s M T h 9 J n F 1 b 3 Q 7 L C Z x d W 9 0 O 1 N l Y 3 R p b 2 4 x L z I w M T k g M T I g M z A g M T E w N z A 5 I H V u Z 2 x h Y T A x X z Y 0 M j I w N T M 3 I C g y K S 9 D a G F u Z 2 V k I F R 5 c G U u e 1 J l b G F 0 Z W Q g V m 9 1 Y 2 h l c i w x O X 0 m c X V v d D s s J n F 1 b 3 Q 7 U 2 V j d G l v b j E v M j A x O S A x M i A z M C A x M T A 3 M D k g d W 5 n b G F h M D F f N j Q y M j A 1 M z c g K D I p L 0 N o Y W 5 n Z W Q g V H l w Z S 5 7 R G V z Y 3 J p c H R p b 2 4 s M j B 9 J n F 1 b 3 Q 7 L C Z x d W 9 0 O 1 N l Y 3 R p b 2 4 x L z I w M T k g M T I g M z A g M T E w N z A 5 I H V u Z 2 x h Y T A x X z Y 0 M j I w N T M 3 I C g y K S 9 D a G F u Z 2 V k I F R 5 c G U u e 0 R l c 2 N y a X B 0 a W 9 u M i w y M X 0 m c X V v d D s s J n F 1 b 3 Q 7 U 2 V j d G l v b j E v M j A x O S A x M i A z M C A x M T A 3 M D k g d W 5 n b G F h M D F f N j Q y M j A 1 M z c g K D I p L 0 N o Y W 5 n Z W Q g V H l w Z S 5 7 S m 9 1 c m 5 h b C B S Z W Y s M j J 9 J n F 1 b 3 Q 7 L C Z x d W 9 0 O 1 N l Y 3 R p b 2 4 x L z I w M T k g M T I g M z A g M T E w N z A 5 I H V u Z 2 x h Y T A x X z Y 0 M j I w N T M 3 I C g y K S 9 D a G F u Z 2 V k I F R 5 c G U u e 0 p v d X J u Y W w g S U Q s M j N 9 J n F 1 b 3 Q 7 L C Z x d W 9 0 O 1 N l Y 3 R p b 2 4 x L z I w M T k g M T I g M z A g M T E w N z A 5 I H V u Z 2 x h Y T A x X z Y 0 M j I w N T M 3 I C g y K S 9 D a G F u Z 2 V k I F R 5 c G U u e 0 p v d X J u Y W w g T G l u Z S B O b y w y N H 0 m c X V v d D s s J n F 1 b 3 Q 7 U 2 V j d G l v b j E v M j A x O S A x M i A z M C A x M T A 3 M D k g d W 5 n b G F h M D F f N j Q y M j A 1 M z c g K D I p L 0 N o Y W 5 n Z W Q g V H l w Z S 5 7 S m 9 1 c m 5 h b C B E Y X R l L D I 1 f S Z x d W 9 0 O y w m c X V v d D t T Z W N 0 a W 9 u M S 8 y M D E 5 I D E y I D M w I D E x M D c w O S B 1 b m d s Y W E w M V 8 2 N D I y M D U z N y A o M i k v Q 2 h h b m d l Z C B U e X B l L n t M b 2 N h b C B D d X J y I E F t b 3 V u d C w y N n 0 m c X V v d D s s J n F 1 b 3 Q 7 U 2 V j d G l v b j E v M j A x O S A x M i A z M C A x M T A 3 M D k g d W 5 n b G F h M D F f N j Q y M j A 1 M z c g K D I p L 0 N o Y W 5 n Z W Q g V H l w Z S 5 7 T G 9 j Y W w g Q 3 V y c i w y N 3 0 m c X V v d D s s J n F 1 b 3 Q 7 U 2 V j d G l v b j E v M j A x O S A x M i A z M C A x M T A 3 M D k g d W 5 n b G F h M D F f N j Q y M j A 1 M z c g K D I p L 0 N o Y W 5 n Z W Q g V H l w Z S 5 7 V V N E I E F t b 3 V u d C w y O H 0 m c X V v d D s s J n F 1 b 3 Q 7 U 2 V j d G l v b j E v M j A x O S A x M i A z M C A x M T A 3 M D k g d W 5 n b G F h M D F f N j Q y M j A 1 M z c g K D I p L 0 N o Y W 5 n Z W Q g V H l w Z S 5 7 S m 9 1 c m 5 h b C B T b 3 V y Y 2 U s M j l 9 J n F 1 b 3 Q 7 L C Z x d W 9 0 O 1 N l Y 3 R p b 2 4 x L z I w M T k g M T I g M z A g M T E w N z A 5 I H V u Z 2 x h Y T A x X z Y 0 M j I w N T M 3 I C g y K S 9 D a G F u Z 2 V k I F R 5 c G U u e 0 Z p c 2 N h b C B Z Z W F y L D M w f S Z x d W 9 0 O y w m c X V v d D t T Z W N 0 a W 9 u M S 8 y M D E 5 I D E y I D M w I D E x M D c w O S B 1 b m d s Y W E w M V 8 2 N D I y M D U z N y A o M i k v Q 2 h h b m d l Z C B U e X B l L n t B Y 2 N v d W 5 0 a W 5 n I F B l c m l v Z C w z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T k l M j A x M i U y M D M w J T I w M T E w N z A 5 J T I w d W 5 n b G F h M D F f N j Q y M j A 1 M z c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E y J T I w M z A l M j A x M T A 3 M D k l M j B 1 b m d s Y W E w M V 8 2 N D I y M D U z N y U y M C g y K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y M D E 5 J T I w M T I l M j A z M C U y M D E x M D c w O S U y M H V u Z 2 x h Y T A x X z Y 0 M j I w N T M 3 J T I w K D I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E y J T I w M z A l M j A x M T A 3 M D g l M j B 1 b m d s Y W E w M V 8 2 N D I y M D Y 2 N i U y M C g y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O Y W 1 l V X B k Y X R l Z E F m d G V y R m l s b C I g V m F s d W U 9 I m w w I i A v P j x F b n R y e S B U e X B l P S J S Z X N 1 b H R U e X B l I i B W Y W x 1 Z T 0 i c 0 V 4 Y 2 V w d G l v b i I g L z 4 8 R W 5 0 c n k g V H l w Z T 0 i Q n V m Z m V y T m V 4 d F J l Z n J l c 2 g i I F Z h b H V l P S J s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y N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x O S 0 x M i 0 z M F Q x O T o z M j o 1 N y 4 4 M z E y O T M 0 W i I g L z 4 8 R W 5 0 c n k g V H l w Z T 0 i R m l s b E N v b H V t b l R 5 c G V z I i B W Y W x 1 Z T 0 i c 0 J n W U p D U V l E Q m d Z R E F 3 T U R C Z 0 1 H Q m d Z R 0 J n W U d C Z 1 l H Q X d r R k J n V U d B d 0 0 9 I i A v P j x F b n R y e S B U e X B l P S J G a W x s Q 2 9 s d W 1 u T m F t Z X M i I F Z h b H V l P S J z W y Z x d W 9 0 O 1 R y Y W 5 z Y W N 0 a W 9 u I F R 5 c G U m c X V v d D s s J n F 1 b 3 Q 7 V H J h b n N h Y 3 R p b 2 4 g S W Q m c X V v d D s s J n F 1 b 3 Q 7 Q W N j b 3 V u d G l u Z y B E Y X R l J n F 1 b 3 Q 7 L C Z x d W 9 0 O 0 R h d G U g U G 9 z d G V k J n F 1 b 3 Q 7 L C Z x d W 9 0 O 0 d M I E J 1 c 2 l u Z X N z I F V u a X Q m c X V v d D s s J n F 1 b 3 Q 7 Q W N j b 3 V u d C A m c X V v d D s s J n F 1 b 3 Q 7 Q W N j b 3 V u d C B E Z X N j c m l w d G l v b i Z x d W 9 0 O y w m c X V v d D t P c G V y Y X R p b m c g V W 5 p d C Z x d W 9 0 O y w m c X V v d D t G d W 5 k J n F 1 b 3 Q 7 L C Z x d W 9 0 O 0 R l c G F y d G 1 l b n Q m c X V v d D s s J n F 1 b 3 Q 7 S W 1 w b G V t Z W 5 0 a W 5 n I E F n Z W 5 0 J n F 1 b 3 Q 7 L C Z x d W 9 0 O 0 R v b m 9 y I C h B Z 2 V u Y 3 k p J n F 1 b 3 Q 7 L C Z x d W 9 0 O 1 B D I E J 1 c 2 l u Z X N z I F V u a X Q m c X V v d D s s J n F 1 b 3 Q 7 U H J v a m V j d C B J Z C Z x d W 9 0 O y w m c X V v d D t B Y 3 R p d m l 0 e S B J Z C Z x d W 9 0 O y w m c X V v d D t B b m F s e X N p c y B U e X B l J n F 1 b 3 Q 7 L C Z x d W 9 0 O 0 9 w Z W 4 g S X R l b S B L Z X k m c X V v d D s s J n F 1 b 3 Q 7 V m V u Z G 9 y I E l k J n F 1 b 3 Q 7 L C Z x d W 9 0 O 1 Z l b m R v c i B O Y W 1 l J n F 1 b 3 Q 7 L C Z x d W 9 0 O 1 J l b G F 0 Z W Q g V m 9 1 Y 2 h l c i Z x d W 9 0 O y w m c X V v d D t E Z X N j c m l w d G l v b i Z x d W 9 0 O y w m c X V v d D t E Z X N j c m l w d G l v b j I m c X V v d D s s J n F 1 b 3 Q 7 S m 9 1 c m 5 h b C B S Z W Y m c X V v d D s s J n F 1 b 3 Q 7 S m 9 1 c m 5 h b C B J R C Z x d W 9 0 O y w m c X V v d D t K b 3 V y b m F s I E x p b m U g T m 8 m c X V v d D s s J n F 1 b 3 Q 7 S m 9 1 c m 5 h b C B E Y X R l J n F 1 b 3 Q 7 L C Z x d W 9 0 O 0 x v Y 2 F s I E N 1 c n I g Q W 1 v d W 5 0 J n F 1 b 3 Q 7 L C Z x d W 9 0 O 0 x v Y 2 F s I E N 1 c n I m c X V v d D s s J n F 1 b 3 Q 7 V V N E I E F t b 3 V u d C Z x d W 9 0 O y w m c X V v d D t K b 3 V y b m F s I F N v d X J j Z S Z x d W 9 0 O y w m c X V v d D t G a X N j Y W w g W W V h c i Z x d W 9 0 O y w m c X V v d D t B Y 2 N v d W 5 0 a W 5 n I F B l c m l v Z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8 y M D E 5 I D E y I D M w I D E x M D c w O C B 1 b m d s Y W E w M V 8 2 N D I y M D Y 2 N i A o M i k v Q 2 h h b m d l Z C B U e X B l L n t U c m F u c 2 F j d G l v b i B U e X B l L D B 9 J n F 1 b 3 Q 7 L C Z x d W 9 0 O 1 N l Y 3 R p b 2 4 x L z I w M T k g M T I g M z A g M T E w N z A 4 I H V u Z 2 x h Y T A x X z Y 0 M j I w N j Y 2 I C g y K S 9 D a G F u Z 2 V k I F R 5 c G U u e 1 R y Y W 5 z Y W N 0 a W 9 u I E l k L D F 9 J n F 1 b 3 Q 7 L C Z x d W 9 0 O 1 N l Y 3 R p b 2 4 x L z I w M T k g M T I g M z A g M T E w N z A 4 I H V u Z 2 x h Y T A x X z Y 0 M j I w N j Y 2 I C g y K S 9 D a G F u Z 2 V k I F R 5 c G U u e 0 F j Y 2 9 1 b n R p b m c g R G F 0 Z S w y f S Z x d W 9 0 O y w m c X V v d D t T Z W N 0 a W 9 u M S 8 y M D E 5 I D E y I D M w I D E x M D c w O C B 1 b m d s Y W E w M V 8 2 N D I y M D Y 2 N i A o M i k v Q 2 h h b m d l Z C B U e X B l L n t E Y X R l I F B v c 3 R l Z C w z f S Z x d W 9 0 O y w m c X V v d D t T Z W N 0 a W 9 u M S 8 y M D E 5 I D E y I D M w I D E x M D c w O C B 1 b m d s Y W E w M V 8 2 N D I y M D Y 2 N i A o M i k v Q 2 h h b m d l Z C B U e X B l L n t H T C B C d X N p b m V z c y B V b m l 0 L D R 9 J n F 1 b 3 Q 7 L C Z x d W 9 0 O 1 N l Y 3 R p b 2 4 x L z I w M T k g M T I g M z A g M T E w N z A 4 I H V u Z 2 x h Y T A x X z Y 0 M j I w N j Y 2 I C g y K S 9 D a G F u Z 2 V k I F R 5 c G U u e 0 F j Y 2 9 1 b n Q g L D V 9 J n F 1 b 3 Q 7 L C Z x d W 9 0 O 1 N l Y 3 R p b 2 4 x L z I w M T k g M T I g M z A g M T E w N z A 4 I H V u Z 2 x h Y T A x X z Y 0 M j I w N j Y 2 I C g y K S 9 D a G F u Z 2 V k I F R 5 c G U u e 0 F j Y 2 9 1 b n Q g R G V z Y 3 J p c H R p b 2 4 s N n 0 m c X V v d D s s J n F 1 b 3 Q 7 U 2 V j d G l v b j E v M j A x O S A x M i A z M C A x M T A 3 M D g g d W 5 n b G F h M D F f N j Q y M j A 2 N j Y g K D I p L 0 N o Y W 5 n Z W Q g V H l w Z S 5 7 T 3 B l c m F 0 a W 5 n I F V u a X Q s N 3 0 m c X V v d D s s J n F 1 b 3 Q 7 U 2 V j d G l v b j E v M j A x O S A x M i A z M C A x M T A 3 M D g g d W 5 n b G F h M D F f N j Q y M j A 2 N j Y g K D I p L 0 N o Y W 5 n Z W Q g V H l w Z S 5 7 R n V u Z C w 4 f S Z x d W 9 0 O y w m c X V v d D t T Z W N 0 a W 9 u M S 8 y M D E 5 I D E y I D M w I D E x M D c w O C B 1 b m d s Y W E w M V 8 2 N D I y M D Y 2 N i A o M i k v Q 2 h h b m d l Z C B U e X B l L n t E Z X B h c n R t Z W 5 0 L D l 9 J n F 1 b 3 Q 7 L C Z x d W 9 0 O 1 N l Y 3 R p b 2 4 x L z I w M T k g M T I g M z A g M T E w N z A 4 I H V u Z 2 x h Y T A x X z Y 0 M j I w N j Y 2 I C g y K S 9 D a G F u Z 2 V k I F R 5 c G U u e 0 l t c G x l b W V u d G l u Z y B B Z 2 V u d C w x M H 0 m c X V v d D s s J n F 1 b 3 Q 7 U 2 V j d G l v b j E v M j A x O S A x M i A z M C A x M T A 3 M D g g d W 5 n b G F h M D F f N j Q y M j A 2 N j Y g K D I p L 0 N o Y W 5 n Z W Q g V H l w Z S 5 7 R G 9 u b 3 I g K E F n Z W 5 j e S k s M T F 9 J n F 1 b 3 Q 7 L C Z x d W 9 0 O 1 N l Y 3 R p b 2 4 x L z I w M T k g M T I g M z A g M T E w N z A 4 I H V u Z 2 x h Y T A x X z Y 0 M j I w N j Y 2 I C g y K S 9 D a G F u Z 2 V k I F R 5 c G U u e 1 B D I E J 1 c 2 l u Z X N z I F V u a X Q s M T J 9 J n F 1 b 3 Q 7 L C Z x d W 9 0 O 1 N l Y 3 R p b 2 4 x L z I w M T k g M T I g M z A g M T E w N z A 4 I H V u Z 2 x h Y T A x X z Y 0 M j I w N j Y 2 I C g y K S 9 D a G F u Z 2 V k I F R 5 c G U u e 1 B y b 2 p l Y 3 Q g S W Q s M T N 9 J n F 1 b 3 Q 7 L C Z x d W 9 0 O 1 N l Y 3 R p b 2 4 x L z I w M T k g M T I g M z A g M T E w N z A 4 I H V u Z 2 x h Y T A x X z Y 0 M j I w N j Y 2 I C g y K S 9 D a G F u Z 2 V k I F R 5 c G U u e 0 F j d G l 2 a X R 5 I E l k L D E 0 f S Z x d W 9 0 O y w m c X V v d D t T Z W N 0 a W 9 u M S 8 y M D E 5 I D E y I D M w I D E x M D c w O C B 1 b m d s Y W E w M V 8 2 N D I y M D Y 2 N i A o M i k v Q 2 h h b m d l Z C B U e X B l L n t B b m F s e X N p c y B U e X B l L D E 1 f S Z x d W 9 0 O y w m c X V v d D t T Z W N 0 a W 9 u M S 8 y M D E 5 I D E y I D M w I D E x M D c w O C B 1 b m d s Y W E w M V 8 2 N D I y M D Y 2 N i A o M i k v Q 2 h h b m d l Z C B U e X B l L n t P c G V u I E l 0 Z W 0 g S 2 V 5 L D E 2 f S Z x d W 9 0 O y w m c X V v d D t T Z W N 0 a W 9 u M S 8 y M D E 5 I D E y I D M w I D E x M D c w O C B 1 b m d s Y W E w M V 8 2 N D I y M D Y 2 N i A o M i k v Q 2 h h b m d l Z C B U e X B l L n t W Z W 5 k b 3 I g S W Q s M T d 9 J n F 1 b 3 Q 7 L C Z x d W 9 0 O 1 N l Y 3 R p b 2 4 x L z I w M T k g M T I g M z A g M T E w N z A 4 I H V u Z 2 x h Y T A x X z Y 0 M j I w N j Y 2 I C g y K S 9 D a G F u Z 2 V k I F R 5 c G U u e 1 Z l b m R v c i B O Y W 1 l L D E 4 f S Z x d W 9 0 O y w m c X V v d D t T Z W N 0 a W 9 u M S 8 y M D E 5 I D E y I D M w I D E x M D c w O C B 1 b m d s Y W E w M V 8 2 N D I y M D Y 2 N i A o M i k v Q 2 h h b m d l Z C B U e X B l L n t S Z W x h d G V k I F Z v d W N o Z X I s M T l 9 J n F 1 b 3 Q 7 L C Z x d W 9 0 O 1 N l Y 3 R p b 2 4 x L z I w M T k g M T I g M z A g M T E w N z A 4 I H V u Z 2 x h Y T A x X z Y 0 M j I w N j Y 2 I C g y K S 9 D a G F u Z 2 V k I F R 5 c G U u e 0 R l c 2 N y a X B 0 a W 9 u L D I w f S Z x d W 9 0 O y w m c X V v d D t T Z W N 0 a W 9 u M S 8 y M D E 5 I D E y I D M w I D E x M D c w O C B 1 b m d s Y W E w M V 8 2 N D I y M D Y 2 N i A o M i k v Q 2 h h b m d l Z C B U e X B l L n t E Z X N j c m l w d G l v b j I s M j F 9 J n F 1 b 3 Q 7 L C Z x d W 9 0 O 1 N l Y 3 R p b 2 4 x L z I w M T k g M T I g M z A g M T E w N z A 4 I H V u Z 2 x h Y T A x X z Y 0 M j I w N j Y 2 I C g y K S 9 D a G F u Z 2 V k I F R 5 c G U u e 0 p v d X J u Y W w g U m V m L D I y f S Z x d W 9 0 O y w m c X V v d D t T Z W N 0 a W 9 u M S 8 y M D E 5 I D E y I D M w I D E x M D c w O C B 1 b m d s Y W E w M V 8 2 N D I y M D Y 2 N i A o M i k v Q 2 h h b m d l Z C B U e X B l L n t K b 3 V y b m F s I E l E L D I z f S Z x d W 9 0 O y w m c X V v d D t T Z W N 0 a W 9 u M S 8 y M D E 5 I D E y I D M w I D E x M D c w O C B 1 b m d s Y W E w M V 8 2 N D I y M D Y 2 N i A o M i k v Q 2 h h b m d l Z C B U e X B l L n t K b 3 V y b m F s I E x p b m U g T m 8 s M j R 9 J n F 1 b 3 Q 7 L C Z x d W 9 0 O 1 N l Y 3 R p b 2 4 x L z I w M T k g M T I g M z A g M T E w N z A 4 I H V u Z 2 x h Y T A x X z Y 0 M j I w N j Y 2 I C g y K S 9 D a G F u Z 2 V k I F R 5 c G U u e 0 p v d X J u Y W w g R G F 0 Z S w y N X 0 m c X V v d D s s J n F 1 b 3 Q 7 U 2 V j d G l v b j E v M j A x O S A x M i A z M C A x M T A 3 M D g g d W 5 n b G F h M D F f N j Q y M j A 2 N j Y g K D I p L 0 N o Y W 5 n Z W Q g V H l w Z S 5 7 T G 9 j Y W w g Q 3 V y c i B B b W 9 1 b n Q s M j Z 9 J n F 1 b 3 Q 7 L C Z x d W 9 0 O 1 N l Y 3 R p b 2 4 x L z I w M T k g M T I g M z A g M T E w N z A 4 I H V u Z 2 x h Y T A x X z Y 0 M j I w N j Y 2 I C g y K S 9 D a G F u Z 2 V k I F R 5 c G U u e 0 x v Y 2 F s I E N 1 c n I s M j d 9 J n F 1 b 3 Q 7 L C Z x d W 9 0 O 1 N l Y 3 R p b 2 4 x L z I w M T k g M T I g M z A g M T E w N z A 4 I H V u Z 2 x h Y T A x X z Y 0 M j I w N j Y 2 I C g y K S 9 D a G F u Z 2 V k I F R 5 c G U u e 1 V T R C B B b W 9 1 b n Q s M j h 9 J n F 1 b 3 Q 7 L C Z x d W 9 0 O 1 N l Y 3 R p b 2 4 x L z I w M T k g M T I g M z A g M T E w N z A 4 I H V u Z 2 x h Y T A x X z Y 0 M j I w N j Y 2 I C g y K S 9 D a G F u Z 2 V k I F R 5 c G U u e 0 p v d X J u Y W w g U 2 9 1 c m N l L D I 5 f S Z x d W 9 0 O y w m c X V v d D t T Z W N 0 a W 9 u M S 8 y M D E 5 I D E y I D M w I D E x M D c w O C B 1 b m d s Y W E w M V 8 2 N D I y M D Y 2 N i A o M i k v Q 2 h h b m d l Z C B U e X B l L n t G a X N j Y W w g W W V h c i w z M H 0 m c X V v d D s s J n F 1 b 3 Q 7 U 2 V j d G l v b j E v M j A x O S A x M i A z M C A x M T A 3 M D g g d W 5 n b G F h M D F f N j Q y M j A 2 N j Y g K D I p L 0 N o Y W 5 n Z W Q g V H l w Z S 5 7 Q W N j b 3 V u d G l u Z y B Q Z X J p b 2 Q s M z F 9 J n F 1 b 3 Q 7 X S w m c X V v d D t D b 2 x 1 b W 5 D b 3 V u d C Z x d W 9 0 O z o z M i w m c X V v d D t L Z X l D b 2 x 1 b W 5 O Y W 1 l c y Z x d W 9 0 O z p b X S w m c X V v d D t D b 2 x 1 b W 5 J Z G V u d G l 0 a W V z J n F 1 b 3 Q 7 O l s m c X V v d D t T Z W N 0 a W 9 u M S 8 y M D E 5 I D E y I D M w I D E x M D c w O C B 1 b m d s Y W E w M V 8 2 N D I y M D Y 2 N i A o M i k v Q 2 h h b m d l Z C B U e X B l L n t U c m F u c 2 F j d G l v b i B U e X B l L D B 9 J n F 1 b 3 Q 7 L C Z x d W 9 0 O 1 N l Y 3 R p b 2 4 x L z I w M T k g M T I g M z A g M T E w N z A 4 I H V u Z 2 x h Y T A x X z Y 0 M j I w N j Y 2 I C g y K S 9 D a G F u Z 2 V k I F R 5 c G U u e 1 R y Y W 5 z Y W N 0 a W 9 u I E l k L D F 9 J n F 1 b 3 Q 7 L C Z x d W 9 0 O 1 N l Y 3 R p b 2 4 x L z I w M T k g M T I g M z A g M T E w N z A 4 I H V u Z 2 x h Y T A x X z Y 0 M j I w N j Y 2 I C g y K S 9 D a G F u Z 2 V k I F R 5 c G U u e 0 F j Y 2 9 1 b n R p b m c g R G F 0 Z S w y f S Z x d W 9 0 O y w m c X V v d D t T Z W N 0 a W 9 u M S 8 y M D E 5 I D E y I D M w I D E x M D c w O C B 1 b m d s Y W E w M V 8 2 N D I y M D Y 2 N i A o M i k v Q 2 h h b m d l Z C B U e X B l L n t E Y X R l I F B v c 3 R l Z C w z f S Z x d W 9 0 O y w m c X V v d D t T Z W N 0 a W 9 u M S 8 y M D E 5 I D E y I D M w I D E x M D c w O C B 1 b m d s Y W E w M V 8 2 N D I y M D Y 2 N i A o M i k v Q 2 h h b m d l Z C B U e X B l L n t H T C B C d X N p b m V z c y B V b m l 0 L D R 9 J n F 1 b 3 Q 7 L C Z x d W 9 0 O 1 N l Y 3 R p b 2 4 x L z I w M T k g M T I g M z A g M T E w N z A 4 I H V u Z 2 x h Y T A x X z Y 0 M j I w N j Y 2 I C g y K S 9 D a G F u Z 2 V k I F R 5 c G U u e 0 F j Y 2 9 1 b n Q g L D V 9 J n F 1 b 3 Q 7 L C Z x d W 9 0 O 1 N l Y 3 R p b 2 4 x L z I w M T k g M T I g M z A g M T E w N z A 4 I H V u Z 2 x h Y T A x X z Y 0 M j I w N j Y 2 I C g y K S 9 D a G F u Z 2 V k I F R 5 c G U u e 0 F j Y 2 9 1 b n Q g R G V z Y 3 J p c H R p b 2 4 s N n 0 m c X V v d D s s J n F 1 b 3 Q 7 U 2 V j d G l v b j E v M j A x O S A x M i A z M C A x M T A 3 M D g g d W 5 n b G F h M D F f N j Q y M j A 2 N j Y g K D I p L 0 N o Y W 5 n Z W Q g V H l w Z S 5 7 T 3 B l c m F 0 a W 5 n I F V u a X Q s N 3 0 m c X V v d D s s J n F 1 b 3 Q 7 U 2 V j d G l v b j E v M j A x O S A x M i A z M C A x M T A 3 M D g g d W 5 n b G F h M D F f N j Q y M j A 2 N j Y g K D I p L 0 N o Y W 5 n Z W Q g V H l w Z S 5 7 R n V u Z C w 4 f S Z x d W 9 0 O y w m c X V v d D t T Z W N 0 a W 9 u M S 8 y M D E 5 I D E y I D M w I D E x M D c w O C B 1 b m d s Y W E w M V 8 2 N D I y M D Y 2 N i A o M i k v Q 2 h h b m d l Z C B U e X B l L n t E Z X B h c n R t Z W 5 0 L D l 9 J n F 1 b 3 Q 7 L C Z x d W 9 0 O 1 N l Y 3 R p b 2 4 x L z I w M T k g M T I g M z A g M T E w N z A 4 I H V u Z 2 x h Y T A x X z Y 0 M j I w N j Y 2 I C g y K S 9 D a G F u Z 2 V k I F R 5 c G U u e 0 l t c G x l b W V u d G l u Z y B B Z 2 V u d C w x M H 0 m c X V v d D s s J n F 1 b 3 Q 7 U 2 V j d G l v b j E v M j A x O S A x M i A z M C A x M T A 3 M D g g d W 5 n b G F h M D F f N j Q y M j A 2 N j Y g K D I p L 0 N o Y W 5 n Z W Q g V H l w Z S 5 7 R G 9 u b 3 I g K E F n Z W 5 j e S k s M T F 9 J n F 1 b 3 Q 7 L C Z x d W 9 0 O 1 N l Y 3 R p b 2 4 x L z I w M T k g M T I g M z A g M T E w N z A 4 I H V u Z 2 x h Y T A x X z Y 0 M j I w N j Y 2 I C g y K S 9 D a G F u Z 2 V k I F R 5 c G U u e 1 B D I E J 1 c 2 l u Z X N z I F V u a X Q s M T J 9 J n F 1 b 3 Q 7 L C Z x d W 9 0 O 1 N l Y 3 R p b 2 4 x L z I w M T k g M T I g M z A g M T E w N z A 4 I H V u Z 2 x h Y T A x X z Y 0 M j I w N j Y 2 I C g y K S 9 D a G F u Z 2 V k I F R 5 c G U u e 1 B y b 2 p l Y 3 Q g S W Q s M T N 9 J n F 1 b 3 Q 7 L C Z x d W 9 0 O 1 N l Y 3 R p b 2 4 x L z I w M T k g M T I g M z A g M T E w N z A 4 I H V u Z 2 x h Y T A x X z Y 0 M j I w N j Y 2 I C g y K S 9 D a G F u Z 2 V k I F R 5 c G U u e 0 F j d G l 2 a X R 5 I E l k L D E 0 f S Z x d W 9 0 O y w m c X V v d D t T Z W N 0 a W 9 u M S 8 y M D E 5 I D E y I D M w I D E x M D c w O C B 1 b m d s Y W E w M V 8 2 N D I y M D Y 2 N i A o M i k v Q 2 h h b m d l Z C B U e X B l L n t B b m F s e X N p c y B U e X B l L D E 1 f S Z x d W 9 0 O y w m c X V v d D t T Z W N 0 a W 9 u M S 8 y M D E 5 I D E y I D M w I D E x M D c w O C B 1 b m d s Y W E w M V 8 2 N D I y M D Y 2 N i A o M i k v Q 2 h h b m d l Z C B U e X B l L n t P c G V u I E l 0 Z W 0 g S 2 V 5 L D E 2 f S Z x d W 9 0 O y w m c X V v d D t T Z W N 0 a W 9 u M S 8 y M D E 5 I D E y I D M w I D E x M D c w O C B 1 b m d s Y W E w M V 8 2 N D I y M D Y 2 N i A o M i k v Q 2 h h b m d l Z C B U e X B l L n t W Z W 5 k b 3 I g S W Q s M T d 9 J n F 1 b 3 Q 7 L C Z x d W 9 0 O 1 N l Y 3 R p b 2 4 x L z I w M T k g M T I g M z A g M T E w N z A 4 I H V u Z 2 x h Y T A x X z Y 0 M j I w N j Y 2 I C g y K S 9 D a G F u Z 2 V k I F R 5 c G U u e 1 Z l b m R v c i B O Y W 1 l L D E 4 f S Z x d W 9 0 O y w m c X V v d D t T Z W N 0 a W 9 u M S 8 y M D E 5 I D E y I D M w I D E x M D c w O C B 1 b m d s Y W E w M V 8 2 N D I y M D Y 2 N i A o M i k v Q 2 h h b m d l Z C B U e X B l L n t S Z W x h d G V k I F Z v d W N o Z X I s M T l 9 J n F 1 b 3 Q 7 L C Z x d W 9 0 O 1 N l Y 3 R p b 2 4 x L z I w M T k g M T I g M z A g M T E w N z A 4 I H V u Z 2 x h Y T A x X z Y 0 M j I w N j Y 2 I C g y K S 9 D a G F u Z 2 V k I F R 5 c G U u e 0 R l c 2 N y a X B 0 a W 9 u L D I w f S Z x d W 9 0 O y w m c X V v d D t T Z W N 0 a W 9 u M S 8 y M D E 5 I D E y I D M w I D E x M D c w O C B 1 b m d s Y W E w M V 8 2 N D I y M D Y 2 N i A o M i k v Q 2 h h b m d l Z C B U e X B l L n t E Z X N j c m l w d G l v b j I s M j F 9 J n F 1 b 3 Q 7 L C Z x d W 9 0 O 1 N l Y 3 R p b 2 4 x L z I w M T k g M T I g M z A g M T E w N z A 4 I H V u Z 2 x h Y T A x X z Y 0 M j I w N j Y 2 I C g y K S 9 D a G F u Z 2 V k I F R 5 c G U u e 0 p v d X J u Y W w g U m V m L D I y f S Z x d W 9 0 O y w m c X V v d D t T Z W N 0 a W 9 u M S 8 y M D E 5 I D E y I D M w I D E x M D c w O C B 1 b m d s Y W E w M V 8 2 N D I y M D Y 2 N i A o M i k v Q 2 h h b m d l Z C B U e X B l L n t K b 3 V y b m F s I E l E L D I z f S Z x d W 9 0 O y w m c X V v d D t T Z W N 0 a W 9 u M S 8 y M D E 5 I D E y I D M w I D E x M D c w O C B 1 b m d s Y W E w M V 8 2 N D I y M D Y 2 N i A o M i k v Q 2 h h b m d l Z C B U e X B l L n t K b 3 V y b m F s I E x p b m U g T m 8 s M j R 9 J n F 1 b 3 Q 7 L C Z x d W 9 0 O 1 N l Y 3 R p b 2 4 x L z I w M T k g M T I g M z A g M T E w N z A 4 I H V u Z 2 x h Y T A x X z Y 0 M j I w N j Y 2 I C g y K S 9 D a G F u Z 2 V k I F R 5 c G U u e 0 p v d X J u Y W w g R G F 0 Z S w y N X 0 m c X V v d D s s J n F 1 b 3 Q 7 U 2 V j d G l v b j E v M j A x O S A x M i A z M C A x M T A 3 M D g g d W 5 n b G F h M D F f N j Q y M j A 2 N j Y g K D I p L 0 N o Y W 5 n Z W Q g V H l w Z S 5 7 T G 9 j Y W w g Q 3 V y c i B B b W 9 1 b n Q s M j Z 9 J n F 1 b 3 Q 7 L C Z x d W 9 0 O 1 N l Y 3 R p b 2 4 x L z I w M T k g M T I g M z A g M T E w N z A 4 I H V u Z 2 x h Y T A x X z Y 0 M j I w N j Y 2 I C g y K S 9 D a G F u Z 2 V k I F R 5 c G U u e 0 x v Y 2 F s I E N 1 c n I s M j d 9 J n F 1 b 3 Q 7 L C Z x d W 9 0 O 1 N l Y 3 R p b 2 4 x L z I w M T k g M T I g M z A g M T E w N z A 4 I H V u Z 2 x h Y T A x X z Y 0 M j I w N j Y 2 I C g y K S 9 D a G F u Z 2 V k I F R 5 c G U u e 1 V T R C B B b W 9 1 b n Q s M j h 9 J n F 1 b 3 Q 7 L C Z x d W 9 0 O 1 N l Y 3 R p b 2 4 x L z I w M T k g M T I g M z A g M T E w N z A 4 I H V u Z 2 x h Y T A x X z Y 0 M j I w N j Y 2 I C g y K S 9 D a G F u Z 2 V k I F R 5 c G U u e 0 p v d X J u Y W w g U 2 9 1 c m N l L D I 5 f S Z x d W 9 0 O y w m c X V v d D t T Z W N 0 a W 9 u M S 8 y M D E 5 I D E y I D M w I D E x M D c w O C B 1 b m d s Y W E w M V 8 2 N D I y M D Y 2 N i A o M i k v Q 2 h h b m d l Z C B U e X B l L n t G a X N j Y W w g W W V h c i w z M H 0 m c X V v d D s s J n F 1 b 3 Q 7 U 2 V j d G l v b j E v M j A x O S A x M i A z M C A x M T A 3 M D g g d W 5 n b G F h M D F f N j Q y M j A 2 N j Y g K D I p L 0 N o Y W 5 n Z W Q g V H l w Z S 5 7 Q W N j b 3 V u d G l u Z y B Q Z X J p b 2 Q s M z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8 y M D E 5 J T I w M T I l M j A z M C U y M D E x M D c w O C U y M H V u Z 2 x h Y T A x X z Y 0 M j I w N j Y 2 J T I w K D I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T k l M j A x M i U y M D M w J T I w M T E w N z A 4 J T I w d W 5 n b G F h M D F f N j Q y M j A 2 N j Y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x O S U y M D E y J T I w M z A l M j A x M T A 3 M D g l M j B 1 b m d s Y W E w M V 8 2 N D I y M D Y 2 N i U y M C g y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l M j A w M S U y M D A z J T I w M S U y M H V u Z 2 x h Y T A x X z Y 0 M j c 0 M j A y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I 2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A z V D E 2 O j I w O j E y L j g 0 N j Y 1 M D l a I i A v P j x F b n R y e S B U e X B l P S J G a W x s Q 2 9 s d W 1 u V H l w Z X M i I F Z h b H V l P S J z Q m d Z S k N R W U R C Z 1 l E Q X d N R E J n T U d C Z 1 l H Q m d Z R 0 J n W U d B d 2 t G Q m d V R 0 F 3 T T 0 i I C 8 + P E V u d H J 5 I F R 5 c G U 9 I k Z p b G x D b 2 x 1 b W 5 O Y W 1 l c y I g V m F s d W U 9 I n N b J n F 1 b 3 Q 7 V H J h b n N h Y 3 R p b 2 4 g V H l w Z S Z x d W 9 0 O y w m c X V v d D t U c m F u c 2 F j d G l v b i B J Z C Z x d W 9 0 O y w m c X V v d D t B Y 2 N v d W 5 0 a W 5 n I E R h d G U m c X V v d D s s J n F 1 b 3 Q 7 R G F 0 Z S B Q b 3 N 0 Z W Q m c X V v d D s s J n F 1 b 3 Q 7 R 0 w g Q n V z a W 5 l c 3 M g V W 5 p d C Z x d W 9 0 O y w m c X V v d D t B Y 2 N v d W 5 0 I C Z x d W 9 0 O y w m c X V v d D t B Y 2 N v d W 5 0 I E R l c 2 N y a X B 0 a W 9 u J n F 1 b 3 Q 7 L C Z x d W 9 0 O 0 9 w Z X J h d G l u Z y B V b m l 0 J n F 1 b 3 Q 7 L C Z x d W 9 0 O 0 Z 1 b m Q m c X V v d D s s J n F 1 b 3 Q 7 R G V w Y X J 0 b W V u d C Z x d W 9 0 O y w m c X V v d D t J b X B s Z W 1 l b n R p b m c g Q W d l b n Q m c X V v d D s s J n F 1 b 3 Q 7 R G 9 u b 3 I g K E F n Z W 5 j e S k m c X V v d D s s J n F 1 b 3 Q 7 U E M g Q n V z a W 5 l c 3 M g V W 5 p d C Z x d W 9 0 O y w m c X V v d D t Q c m 9 q Z W N 0 I E l k J n F 1 b 3 Q 7 L C Z x d W 9 0 O 0 F j d G l 2 a X R 5 I E l k J n F 1 b 3 Q 7 L C Z x d W 9 0 O 0 F u Y W x 5 c 2 l z I F R 5 c G U m c X V v d D s s J n F 1 b 3 Q 7 T 3 B l b i B J d G V t I E t l e S Z x d W 9 0 O y w m c X V v d D t W Z W 5 k b 3 I g S W Q m c X V v d D s s J n F 1 b 3 Q 7 V m V u Z G 9 y I E 5 h b W U m c X V v d D s s J n F 1 b 3 Q 7 U m V s Y X R l Z C B W b 3 V j a G V y J n F 1 b 3 Q 7 L C Z x d W 9 0 O 0 R l c 2 N y a X B 0 a W 9 u J n F 1 b 3 Q 7 L C Z x d W 9 0 O 0 R l c 2 N y a X B 0 a W 9 u M i Z x d W 9 0 O y w m c X V v d D t K b 3 V y b m F s I F J l Z i Z x d W 9 0 O y w m c X V v d D t K b 3 V y b m F s I E l E J n F 1 b 3 Q 7 L C Z x d W 9 0 O 0 p v d X J u Y W w g T G l u Z S B O b y Z x d W 9 0 O y w m c X V v d D t K b 3 V y b m F s I E R h d G U m c X V v d D s s J n F 1 b 3 Q 7 T G 9 j Y W w g Q 3 V y c i B B b W 9 1 b n Q m c X V v d D s s J n F 1 b 3 Q 7 T G 9 j Y W w g Q 3 V y c i Z x d W 9 0 O y w m c X V v d D t V U 0 Q g Q W 1 v d W 5 0 J n F 1 b 3 Q 7 L C Z x d W 9 0 O 0 p v d X J u Y W w g U 2 9 1 c m N l J n F 1 b 3 Q 7 L C Z x d W 9 0 O 0 Z p c 2 N h b C B Z Z W F y J n F 1 b 3 Q 7 L C Z x d W 9 0 O 0 F j Y 2 9 1 b n R p b m c g U G V y a W 9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A g M D E g M D M g M S B 1 b m d s Y W E w M V 8 2 N D I 3 N D I w M i 9 D a G F u Z 2 V k I F R 5 c G U u e 1 R y Y W 5 z Y W N 0 a W 9 u I F R 5 c G U s M H 0 m c X V v d D s s J n F 1 b 3 Q 7 U 2 V j d G l v b j E v M j A y M C A w M S A w M y A x I H V u Z 2 x h Y T A x X z Y 0 M j c 0 M j A y L 0 N o Y W 5 n Z W Q g V H l w Z S 5 7 V H J h b n N h Y 3 R p b 2 4 g S W Q s M X 0 m c X V v d D s s J n F 1 b 3 Q 7 U 2 V j d G l v b j E v M j A y M C A w M S A w M y A x I H V u Z 2 x h Y T A x X z Y 0 M j c 0 M j A y L 0 N o Y W 5 n Z W Q g V H l w Z S 5 7 Q W N j b 3 V u d G l u Z y B E Y X R l L D J 9 J n F 1 b 3 Q 7 L C Z x d W 9 0 O 1 N l Y 3 R p b 2 4 x L z I w M j A g M D E g M D M g M S B 1 b m d s Y W E w M V 8 2 N D I 3 N D I w M i 9 D a G F u Z 2 V k I F R 5 c G U u e 0 R h d G U g U G 9 z d G V k L D N 9 J n F 1 b 3 Q 7 L C Z x d W 9 0 O 1 N l Y 3 R p b 2 4 x L z I w M j A g M D E g M D M g M S B 1 b m d s Y W E w M V 8 2 N D I 3 N D I w M i 9 D a G F u Z 2 V k I F R 5 c G U u e 0 d M I E J 1 c 2 l u Z X N z I F V u a X Q s N H 0 m c X V v d D s s J n F 1 b 3 Q 7 U 2 V j d G l v b j E v M j A y M C A w M S A w M y A x I H V u Z 2 x h Y T A x X z Y 0 M j c 0 M j A y L 0 N o Y W 5 n Z W Q g V H l w Z S 5 7 Q W N j b 3 V u d C A s N X 0 m c X V v d D s s J n F 1 b 3 Q 7 U 2 V j d G l v b j E v M j A y M C A w M S A w M y A x I H V u Z 2 x h Y T A x X z Y 0 M j c 0 M j A y L 0 N o Y W 5 n Z W Q g V H l w Z S 5 7 Q W N j b 3 V u d C B E Z X N j c m l w d G l v b i w 2 f S Z x d W 9 0 O y w m c X V v d D t T Z W N 0 a W 9 u M S 8 y M D I w I D A x I D A z I D E g d W 5 n b G F h M D F f N j Q y N z Q y M D I v Q 2 h h b m d l Z C B U e X B l L n t P c G V y Y X R p b m c g V W 5 p d C w 3 f S Z x d W 9 0 O y w m c X V v d D t T Z W N 0 a W 9 u M S 8 y M D I w I D A x I D A z I D E g d W 5 n b G F h M D F f N j Q y N z Q y M D I v Q 2 h h b m d l Z C B U e X B l L n t G d W 5 k L D h 9 J n F 1 b 3 Q 7 L C Z x d W 9 0 O 1 N l Y 3 R p b 2 4 x L z I w M j A g M D E g M D M g M S B 1 b m d s Y W E w M V 8 2 N D I 3 N D I w M i 9 D a G F u Z 2 V k I F R 5 c G U u e 0 R l c G F y d G 1 l b n Q s O X 0 m c X V v d D s s J n F 1 b 3 Q 7 U 2 V j d G l v b j E v M j A y M C A w M S A w M y A x I H V u Z 2 x h Y T A x X z Y 0 M j c 0 M j A y L 0 N o Y W 5 n Z W Q g V H l w Z S 5 7 S W 1 w b G V t Z W 5 0 a W 5 n I E F n Z W 5 0 L D E w f S Z x d W 9 0 O y w m c X V v d D t T Z W N 0 a W 9 u M S 8 y M D I w I D A x I D A z I D E g d W 5 n b G F h M D F f N j Q y N z Q y M D I v Q 2 h h b m d l Z C B U e X B l L n t E b 2 5 v c i A o Q W d l b m N 5 K S w x M X 0 m c X V v d D s s J n F 1 b 3 Q 7 U 2 V j d G l v b j E v M j A y M C A w M S A w M y A x I H V u Z 2 x h Y T A x X z Y 0 M j c 0 M j A y L 0 N o Y W 5 n Z W Q g V H l w Z S 5 7 U E M g Q n V z a W 5 l c 3 M g V W 5 p d C w x M n 0 m c X V v d D s s J n F 1 b 3 Q 7 U 2 V j d G l v b j E v M j A y M C A w M S A w M y A x I H V u Z 2 x h Y T A x X z Y 0 M j c 0 M j A y L 0 N o Y W 5 n Z W Q g V H l w Z S 5 7 U H J v a m V j d C B J Z C w x M 3 0 m c X V v d D s s J n F 1 b 3 Q 7 U 2 V j d G l v b j E v M j A y M C A w M S A w M y A x I H V u Z 2 x h Y T A x X z Y 0 M j c 0 M j A y L 0 N o Y W 5 n Z W Q g V H l w Z S 5 7 Q W N 0 a X Z p d H k g S W Q s M T R 9 J n F 1 b 3 Q 7 L C Z x d W 9 0 O 1 N l Y 3 R p b 2 4 x L z I w M j A g M D E g M D M g M S B 1 b m d s Y W E w M V 8 2 N D I 3 N D I w M i 9 D a G F u Z 2 V k I F R 5 c G U u e 0 F u Y W x 5 c 2 l z I F R 5 c G U s M T V 9 J n F 1 b 3 Q 7 L C Z x d W 9 0 O 1 N l Y 3 R p b 2 4 x L z I w M j A g M D E g M D M g M S B 1 b m d s Y W E w M V 8 2 N D I 3 N D I w M i 9 D a G F u Z 2 V k I F R 5 c G U u e 0 9 w Z W 4 g S X R l b S B L Z X k s M T Z 9 J n F 1 b 3 Q 7 L C Z x d W 9 0 O 1 N l Y 3 R p b 2 4 x L z I w M j A g M D E g M D M g M S B 1 b m d s Y W E w M V 8 2 N D I 3 N D I w M i 9 D a G F u Z 2 V k I F R 5 c G U u e 1 Z l b m R v c i B J Z C w x N 3 0 m c X V v d D s s J n F 1 b 3 Q 7 U 2 V j d G l v b j E v M j A y M C A w M S A w M y A x I H V u Z 2 x h Y T A x X z Y 0 M j c 0 M j A y L 0 N o Y W 5 n Z W Q g V H l w Z S 5 7 V m V u Z G 9 y I E 5 h b W U s M T h 9 J n F 1 b 3 Q 7 L C Z x d W 9 0 O 1 N l Y 3 R p b 2 4 x L z I w M j A g M D E g M D M g M S B 1 b m d s Y W E w M V 8 2 N D I 3 N D I w M i 9 D a G F u Z 2 V k I F R 5 c G U u e 1 J l b G F 0 Z W Q g V m 9 1 Y 2 h l c i w x O X 0 m c X V v d D s s J n F 1 b 3 Q 7 U 2 V j d G l v b j E v M j A y M C A w M S A w M y A x I H V u Z 2 x h Y T A x X z Y 0 M j c 0 M j A y L 0 N o Y W 5 n Z W Q g V H l w Z S 5 7 R G V z Y 3 J p c H R p b 2 4 s M j B 9 J n F 1 b 3 Q 7 L C Z x d W 9 0 O 1 N l Y 3 R p b 2 4 x L z I w M j A g M D E g M D M g M S B 1 b m d s Y W E w M V 8 2 N D I 3 N D I w M i 9 D a G F u Z 2 V k I F R 5 c G U u e 0 R l c 2 N y a X B 0 a W 9 u M i w y M X 0 m c X V v d D s s J n F 1 b 3 Q 7 U 2 V j d G l v b j E v M j A y M C A w M S A w M y A x I H V u Z 2 x h Y T A x X z Y 0 M j c 0 M j A y L 0 N o Y W 5 n Z W Q g V H l w Z S 5 7 S m 9 1 c m 5 h b C B S Z W Y s M j J 9 J n F 1 b 3 Q 7 L C Z x d W 9 0 O 1 N l Y 3 R p b 2 4 x L z I w M j A g M D E g M D M g M S B 1 b m d s Y W E w M V 8 2 N D I 3 N D I w M i 9 D a G F u Z 2 V k I F R 5 c G U u e 0 p v d X J u Y W w g S U Q s M j N 9 J n F 1 b 3 Q 7 L C Z x d W 9 0 O 1 N l Y 3 R p b 2 4 x L z I w M j A g M D E g M D M g M S B 1 b m d s Y W E w M V 8 2 N D I 3 N D I w M i 9 D a G F u Z 2 V k I F R 5 c G U u e 0 p v d X J u Y W w g T G l u Z S B O b y w y N H 0 m c X V v d D s s J n F 1 b 3 Q 7 U 2 V j d G l v b j E v M j A y M C A w M S A w M y A x I H V u Z 2 x h Y T A x X z Y 0 M j c 0 M j A y L 0 N o Y W 5 n Z W Q g V H l w Z S 5 7 S m 9 1 c m 5 h b C B E Y X R l L D I 1 f S Z x d W 9 0 O y w m c X V v d D t T Z W N 0 a W 9 u M S 8 y M D I w I D A x I D A z I D E g d W 5 n b G F h M D F f N j Q y N z Q y M D I v Q 2 h h b m d l Z C B U e X B l L n t M b 2 N h b C B D d X J y I E F t b 3 V u d C w y N n 0 m c X V v d D s s J n F 1 b 3 Q 7 U 2 V j d G l v b j E v M j A y M C A w M S A w M y A x I H V u Z 2 x h Y T A x X z Y 0 M j c 0 M j A y L 0 N o Y W 5 n Z W Q g V H l w Z S 5 7 T G 9 j Y W w g Q 3 V y c i w y N 3 0 m c X V v d D s s J n F 1 b 3 Q 7 U 2 V j d G l v b j E v M j A y M C A w M S A w M y A x I H V u Z 2 x h Y T A x X z Y 0 M j c 0 M j A y L 0 N o Y W 5 n Z W Q g V H l w Z S 5 7 V V N E I E F t b 3 V u d C w y O H 0 m c X V v d D s s J n F 1 b 3 Q 7 U 2 V j d G l v b j E v M j A y M C A w M S A w M y A x I H V u Z 2 x h Y T A x X z Y 0 M j c 0 M j A y L 0 N o Y W 5 n Z W Q g V H l w Z S 5 7 S m 9 1 c m 5 h b C B T b 3 V y Y 2 U s M j l 9 J n F 1 b 3 Q 7 L C Z x d W 9 0 O 1 N l Y 3 R p b 2 4 x L z I w M j A g M D E g M D M g M S B 1 b m d s Y W E w M V 8 2 N D I 3 N D I w M i 9 D a G F u Z 2 V k I F R 5 c G U u e 0 Z p c 2 N h b C B Z Z W F y L D M w f S Z x d W 9 0 O y w m c X V v d D t T Z W N 0 a W 9 u M S 8 y M D I w I D A x I D A z I D E g d W 5 n b G F h M D F f N j Q y N z Q y M D I v Q 2 h h b m d l Z C B U e X B l L n t B Y 2 N v d W 5 0 a W 5 n I F B l c m l v Z C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z I w M j A g M D E g M D M g M S B 1 b m d s Y W E w M V 8 2 N D I 3 N D I w M i 9 D a G F u Z 2 V k I F R 5 c G U u e 1 R y Y W 5 z Y W N 0 a W 9 u I F R 5 c G U s M H 0 m c X V v d D s s J n F 1 b 3 Q 7 U 2 V j d G l v b j E v M j A y M C A w M S A w M y A x I H V u Z 2 x h Y T A x X z Y 0 M j c 0 M j A y L 0 N o Y W 5 n Z W Q g V H l w Z S 5 7 V H J h b n N h Y 3 R p b 2 4 g S W Q s M X 0 m c X V v d D s s J n F 1 b 3 Q 7 U 2 V j d G l v b j E v M j A y M C A w M S A w M y A x I H V u Z 2 x h Y T A x X z Y 0 M j c 0 M j A y L 0 N o Y W 5 n Z W Q g V H l w Z S 5 7 Q W N j b 3 V u d G l u Z y B E Y X R l L D J 9 J n F 1 b 3 Q 7 L C Z x d W 9 0 O 1 N l Y 3 R p b 2 4 x L z I w M j A g M D E g M D M g M S B 1 b m d s Y W E w M V 8 2 N D I 3 N D I w M i 9 D a G F u Z 2 V k I F R 5 c G U u e 0 R h d G U g U G 9 z d G V k L D N 9 J n F 1 b 3 Q 7 L C Z x d W 9 0 O 1 N l Y 3 R p b 2 4 x L z I w M j A g M D E g M D M g M S B 1 b m d s Y W E w M V 8 2 N D I 3 N D I w M i 9 D a G F u Z 2 V k I F R 5 c G U u e 0 d M I E J 1 c 2 l u Z X N z I F V u a X Q s N H 0 m c X V v d D s s J n F 1 b 3 Q 7 U 2 V j d G l v b j E v M j A y M C A w M S A w M y A x I H V u Z 2 x h Y T A x X z Y 0 M j c 0 M j A y L 0 N o Y W 5 n Z W Q g V H l w Z S 5 7 Q W N j b 3 V u d C A s N X 0 m c X V v d D s s J n F 1 b 3 Q 7 U 2 V j d G l v b j E v M j A y M C A w M S A w M y A x I H V u Z 2 x h Y T A x X z Y 0 M j c 0 M j A y L 0 N o Y W 5 n Z W Q g V H l w Z S 5 7 Q W N j b 3 V u d C B E Z X N j c m l w d G l v b i w 2 f S Z x d W 9 0 O y w m c X V v d D t T Z W N 0 a W 9 u M S 8 y M D I w I D A x I D A z I D E g d W 5 n b G F h M D F f N j Q y N z Q y M D I v Q 2 h h b m d l Z C B U e X B l L n t P c G V y Y X R p b m c g V W 5 p d C w 3 f S Z x d W 9 0 O y w m c X V v d D t T Z W N 0 a W 9 u M S 8 y M D I w I D A x I D A z I D E g d W 5 n b G F h M D F f N j Q y N z Q y M D I v Q 2 h h b m d l Z C B U e X B l L n t G d W 5 k L D h 9 J n F 1 b 3 Q 7 L C Z x d W 9 0 O 1 N l Y 3 R p b 2 4 x L z I w M j A g M D E g M D M g M S B 1 b m d s Y W E w M V 8 2 N D I 3 N D I w M i 9 D a G F u Z 2 V k I F R 5 c G U u e 0 R l c G F y d G 1 l b n Q s O X 0 m c X V v d D s s J n F 1 b 3 Q 7 U 2 V j d G l v b j E v M j A y M C A w M S A w M y A x I H V u Z 2 x h Y T A x X z Y 0 M j c 0 M j A y L 0 N o Y W 5 n Z W Q g V H l w Z S 5 7 S W 1 w b G V t Z W 5 0 a W 5 n I E F n Z W 5 0 L D E w f S Z x d W 9 0 O y w m c X V v d D t T Z W N 0 a W 9 u M S 8 y M D I w I D A x I D A z I D E g d W 5 n b G F h M D F f N j Q y N z Q y M D I v Q 2 h h b m d l Z C B U e X B l L n t E b 2 5 v c i A o Q W d l b m N 5 K S w x M X 0 m c X V v d D s s J n F 1 b 3 Q 7 U 2 V j d G l v b j E v M j A y M C A w M S A w M y A x I H V u Z 2 x h Y T A x X z Y 0 M j c 0 M j A y L 0 N o Y W 5 n Z W Q g V H l w Z S 5 7 U E M g Q n V z a W 5 l c 3 M g V W 5 p d C w x M n 0 m c X V v d D s s J n F 1 b 3 Q 7 U 2 V j d G l v b j E v M j A y M C A w M S A w M y A x I H V u Z 2 x h Y T A x X z Y 0 M j c 0 M j A y L 0 N o Y W 5 n Z W Q g V H l w Z S 5 7 U H J v a m V j d C B J Z C w x M 3 0 m c X V v d D s s J n F 1 b 3 Q 7 U 2 V j d G l v b j E v M j A y M C A w M S A w M y A x I H V u Z 2 x h Y T A x X z Y 0 M j c 0 M j A y L 0 N o Y W 5 n Z W Q g V H l w Z S 5 7 Q W N 0 a X Z p d H k g S W Q s M T R 9 J n F 1 b 3 Q 7 L C Z x d W 9 0 O 1 N l Y 3 R p b 2 4 x L z I w M j A g M D E g M D M g M S B 1 b m d s Y W E w M V 8 2 N D I 3 N D I w M i 9 D a G F u Z 2 V k I F R 5 c G U u e 0 F u Y W x 5 c 2 l z I F R 5 c G U s M T V 9 J n F 1 b 3 Q 7 L C Z x d W 9 0 O 1 N l Y 3 R p b 2 4 x L z I w M j A g M D E g M D M g M S B 1 b m d s Y W E w M V 8 2 N D I 3 N D I w M i 9 D a G F u Z 2 V k I F R 5 c G U u e 0 9 w Z W 4 g S X R l b S B L Z X k s M T Z 9 J n F 1 b 3 Q 7 L C Z x d W 9 0 O 1 N l Y 3 R p b 2 4 x L z I w M j A g M D E g M D M g M S B 1 b m d s Y W E w M V 8 2 N D I 3 N D I w M i 9 D a G F u Z 2 V k I F R 5 c G U u e 1 Z l b m R v c i B J Z C w x N 3 0 m c X V v d D s s J n F 1 b 3 Q 7 U 2 V j d G l v b j E v M j A y M C A w M S A w M y A x I H V u Z 2 x h Y T A x X z Y 0 M j c 0 M j A y L 0 N o Y W 5 n Z W Q g V H l w Z S 5 7 V m V u Z G 9 y I E 5 h b W U s M T h 9 J n F 1 b 3 Q 7 L C Z x d W 9 0 O 1 N l Y 3 R p b 2 4 x L z I w M j A g M D E g M D M g M S B 1 b m d s Y W E w M V 8 2 N D I 3 N D I w M i 9 D a G F u Z 2 V k I F R 5 c G U u e 1 J l b G F 0 Z W Q g V m 9 1 Y 2 h l c i w x O X 0 m c X V v d D s s J n F 1 b 3 Q 7 U 2 V j d G l v b j E v M j A y M C A w M S A w M y A x I H V u Z 2 x h Y T A x X z Y 0 M j c 0 M j A y L 0 N o Y W 5 n Z W Q g V H l w Z S 5 7 R G V z Y 3 J p c H R p b 2 4 s M j B 9 J n F 1 b 3 Q 7 L C Z x d W 9 0 O 1 N l Y 3 R p b 2 4 x L z I w M j A g M D E g M D M g M S B 1 b m d s Y W E w M V 8 2 N D I 3 N D I w M i 9 D a G F u Z 2 V k I F R 5 c G U u e 0 R l c 2 N y a X B 0 a W 9 u M i w y M X 0 m c X V v d D s s J n F 1 b 3 Q 7 U 2 V j d G l v b j E v M j A y M C A w M S A w M y A x I H V u Z 2 x h Y T A x X z Y 0 M j c 0 M j A y L 0 N o Y W 5 n Z W Q g V H l w Z S 5 7 S m 9 1 c m 5 h b C B S Z W Y s M j J 9 J n F 1 b 3 Q 7 L C Z x d W 9 0 O 1 N l Y 3 R p b 2 4 x L z I w M j A g M D E g M D M g M S B 1 b m d s Y W E w M V 8 2 N D I 3 N D I w M i 9 D a G F u Z 2 V k I F R 5 c G U u e 0 p v d X J u Y W w g S U Q s M j N 9 J n F 1 b 3 Q 7 L C Z x d W 9 0 O 1 N l Y 3 R p b 2 4 x L z I w M j A g M D E g M D M g M S B 1 b m d s Y W E w M V 8 2 N D I 3 N D I w M i 9 D a G F u Z 2 V k I F R 5 c G U u e 0 p v d X J u Y W w g T G l u Z S B O b y w y N H 0 m c X V v d D s s J n F 1 b 3 Q 7 U 2 V j d G l v b j E v M j A y M C A w M S A w M y A x I H V u Z 2 x h Y T A x X z Y 0 M j c 0 M j A y L 0 N o Y W 5 n Z W Q g V H l w Z S 5 7 S m 9 1 c m 5 h b C B E Y X R l L D I 1 f S Z x d W 9 0 O y w m c X V v d D t T Z W N 0 a W 9 u M S 8 y M D I w I D A x I D A z I D E g d W 5 n b G F h M D F f N j Q y N z Q y M D I v Q 2 h h b m d l Z C B U e X B l L n t M b 2 N h b C B D d X J y I E F t b 3 V u d C w y N n 0 m c X V v d D s s J n F 1 b 3 Q 7 U 2 V j d G l v b j E v M j A y M C A w M S A w M y A x I H V u Z 2 x h Y T A x X z Y 0 M j c 0 M j A y L 0 N o Y W 5 n Z W Q g V H l w Z S 5 7 T G 9 j Y W w g Q 3 V y c i w y N 3 0 m c X V v d D s s J n F 1 b 3 Q 7 U 2 V j d G l v b j E v M j A y M C A w M S A w M y A x I H V u Z 2 x h Y T A x X z Y 0 M j c 0 M j A y L 0 N o Y W 5 n Z W Q g V H l w Z S 5 7 V V N E I E F t b 3 V u d C w y O H 0 m c X V v d D s s J n F 1 b 3 Q 7 U 2 V j d G l v b j E v M j A y M C A w M S A w M y A x I H V u Z 2 x h Y T A x X z Y 0 M j c 0 M j A y L 0 N o Y W 5 n Z W Q g V H l w Z S 5 7 S m 9 1 c m 5 h b C B T b 3 V y Y 2 U s M j l 9 J n F 1 b 3 Q 7 L C Z x d W 9 0 O 1 N l Y 3 R p b 2 4 x L z I w M j A g M D E g M D M g M S B 1 b m d s Y W E w M V 8 2 N D I 3 N D I w M i 9 D a G F u Z 2 V k I F R 5 c G U u e 0 Z p c 2 N h b C B Z Z W F y L D M w f S Z x d W 9 0 O y w m c X V v d D t T Z W N 0 a W 9 u M S 8 y M D I w I D A x I D A z I D E g d W 5 n b G F h M D F f N j Q y N z Q y M D I v Q 2 h h b m d l Z C B U e X B l L n t B Y 2 N v d W 5 0 a W 5 n I F B l c m l v Z C w z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A l M j A w M S U y M D A z J T I w M S U y M H V u Z 2 x h Y T A x X z Y 0 M j c 0 M j A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l M j A w M S U y M D A z J T I w M S U y M H V u Z 2 x h Y T A x X z Y 0 M j c 0 M j A y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l M j A w M S U y M D A z J T I w M S U y M H V u Z 2 x h Y T A x X z Y 0 M j c 0 M j A y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M j A y M C U y M D A x J T I w M D M l M j A y J T I w d W 5 n b G F h M D F f N j Q y N z Q y M D U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M j A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A x L T A z V D E 2 O j I w O j I 3 L j I 2 M z Q 1 M j d a I i A v P j x F b n R y e S B U e X B l P S J G a W x s Q 2 9 s d W 1 u V H l w Z X M i I F Z h b H V l P S J z Q m d Z S k N R W U R C Z 1 l E Q X d N R E J n T U d C Z 1 l H Q m d N R 0 J n W U d B d 2 t G Q m d V R 0 F 3 T T 0 i I C 8 + P E V u d H J 5 I F R 5 c G U 9 I k Z p b G x D b 2 x 1 b W 5 O Y W 1 l c y I g V m F s d W U 9 I n N b J n F 1 b 3 Q 7 V H J h b n N h Y 3 R p b 2 4 g V H l w Z S Z x d W 9 0 O y w m c X V v d D t U c m F u c 2 F j d G l v b i B J Z C Z x d W 9 0 O y w m c X V v d D t B Y 2 N v d W 5 0 a W 5 n I E R h d G U m c X V v d D s s J n F 1 b 3 Q 7 R G F 0 Z S B Q b 3 N 0 Z W Q m c X V v d D s s J n F 1 b 3 Q 7 R 0 w g Q n V z a W 5 l c 3 M g V W 5 p d C Z x d W 9 0 O y w m c X V v d D t B Y 2 N v d W 5 0 I C Z x d W 9 0 O y w m c X V v d D t B Y 2 N v d W 5 0 I E R l c 2 N y a X B 0 a W 9 u J n F 1 b 3 Q 7 L C Z x d W 9 0 O 0 9 w Z X J h d G l u Z y B V b m l 0 J n F 1 b 3 Q 7 L C Z x d W 9 0 O 0 Z 1 b m Q m c X V v d D s s J n F 1 b 3 Q 7 R G V w Y X J 0 b W V u d C Z x d W 9 0 O y w m c X V v d D t J b X B s Z W 1 l b n R p b m c g Q W d l b n Q m c X V v d D s s J n F 1 b 3 Q 7 R G 9 u b 3 I g K E F n Z W 5 j e S k m c X V v d D s s J n F 1 b 3 Q 7 U E M g Q n V z a W 5 l c 3 M g V W 5 p d C Z x d W 9 0 O y w m c X V v d D t Q c m 9 q Z W N 0 I E l k J n F 1 b 3 Q 7 L C Z x d W 9 0 O 0 F j d G l 2 a X R 5 I E l k J n F 1 b 3 Q 7 L C Z x d W 9 0 O 0 F u Y W x 5 c 2 l z I F R 5 c G U m c X V v d D s s J n F 1 b 3 Q 7 T 3 B l b i B J d G V t I E t l e S Z x d W 9 0 O y w m c X V v d D t W Z W 5 k b 3 I g S W Q m c X V v d D s s J n F 1 b 3 Q 7 V m V u Z G 9 y I E 5 h b W U m c X V v d D s s J n F 1 b 3 Q 7 U m V s Y X R l Z C B W b 3 V j a G V y J n F 1 b 3 Q 7 L C Z x d W 9 0 O 0 R l c 2 N y a X B 0 a W 9 u J n F 1 b 3 Q 7 L C Z x d W 9 0 O 0 R l c 2 N y a X B 0 a W 9 u M i Z x d W 9 0 O y w m c X V v d D t K b 3 V y b m F s I F J l Z i Z x d W 9 0 O y w m c X V v d D t K b 3 V y b m F s I E l E J n F 1 b 3 Q 7 L C Z x d W 9 0 O 0 p v d X J u Y W w g T G l u Z S B O b y Z x d W 9 0 O y w m c X V v d D t K b 3 V y b m F s I E R h d G U m c X V v d D s s J n F 1 b 3 Q 7 T G 9 j Y W w g Q 3 V y c i B B b W 9 1 b n Q m c X V v d D s s J n F 1 b 3 Q 7 T G 9 j Y W w g Q 3 V y c i Z x d W 9 0 O y w m c X V v d D t V U 0 Q g Q W 1 v d W 5 0 J n F 1 b 3 Q 7 L C Z x d W 9 0 O 0 p v d X J u Y W w g U 2 9 1 c m N l J n F 1 b 3 Q 7 L C Z x d W 9 0 O 0 Z p c 2 N h b C B Z Z W F y J n F 1 b 3 Q 7 L C Z x d W 9 0 O 0 F j Y 2 9 1 b n R p b m c g U G V y a W 9 k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z I w M j A g M D E g M D M g M i B 1 b m d s Y W E w M V 8 2 N D I 3 N D I w N S 9 D a G F u Z 2 V k I F R 5 c G U u e 1 R y Y W 5 z Y W N 0 a W 9 u I F R 5 c G U s M H 0 m c X V v d D s s J n F 1 b 3 Q 7 U 2 V j d G l v b j E v M j A y M C A w M S A w M y A y I H V u Z 2 x h Y T A x X z Y 0 M j c 0 M j A 1 L 0 N o Y W 5 n Z W Q g V H l w Z S 5 7 V H J h b n N h Y 3 R p b 2 4 g S W Q s M X 0 m c X V v d D s s J n F 1 b 3 Q 7 U 2 V j d G l v b j E v M j A y M C A w M S A w M y A y I H V u Z 2 x h Y T A x X z Y 0 M j c 0 M j A 1 L 0 N o Y W 5 n Z W Q g V H l w Z S 5 7 Q W N j b 3 V u d G l u Z y B E Y X R l L D J 9 J n F 1 b 3 Q 7 L C Z x d W 9 0 O 1 N l Y 3 R p b 2 4 x L z I w M j A g M D E g M D M g M i B 1 b m d s Y W E w M V 8 2 N D I 3 N D I w N S 9 D a G F u Z 2 V k I F R 5 c G U u e 0 R h d G U g U G 9 z d G V k L D N 9 J n F 1 b 3 Q 7 L C Z x d W 9 0 O 1 N l Y 3 R p b 2 4 x L z I w M j A g M D E g M D M g M i B 1 b m d s Y W E w M V 8 2 N D I 3 N D I w N S 9 D a G F u Z 2 V k I F R 5 c G U u e 0 d M I E J 1 c 2 l u Z X N z I F V u a X Q s N H 0 m c X V v d D s s J n F 1 b 3 Q 7 U 2 V j d G l v b j E v M j A y M C A w M S A w M y A y I H V u Z 2 x h Y T A x X z Y 0 M j c 0 M j A 1 L 0 N o Y W 5 n Z W Q g V H l w Z S 5 7 Q W N j b 3 V u d C A s N X 0 m c X V v d D s s J n F 1 b 3 Q 7 U 2 V j d G l v b j E v M j A y M C A w M S A w M y A y I H V u Z 2 x h Y T A x X z Y 0 M j c 0 M j A 1 L 0 N o Y W 5 n Z W Q g V H l w Z S 5 7 Q W N j b 3 V u d C B E Z X N j c m l w d G l v b i w 2 f S Z x d W 9 0 O y w m c X V v d D t T Z W N 0 a W 9 u M S 8 y M D I w I D A x I D A z I D I g d W 5 n b G F h M D F f N j Q y N z Q y M D U v Q 2 h h b m d l Z C B U e X B l L n t P c G V y Y X R p b m c g V W 5 p d C w 3 f S Z x d W 9 0 O y w m c X V v d D t T Z W N 0 a W 9 u M S 8 y M D I w I D A x I D A z I D I g d W 5 n b G F h M D F f N j Q y N z Q y M D U v Q 2 h h b m d l Z C B U e X B l L n t G d W 5 k L D h 9 J n F 1 b 3 Q 7 L C Z x d W 9 0 O 1 N l Y 3 R p b 2 4 x L z I w M j A g M D E g M D M g M i B 1 b m d s Y W E w M V 8 2 N D I 3 N D I w N S 9 D a G F u Z 2 V k I F R 5 c G U u e 0 R l c G F y d G 1 l b n Q s O X 0 m c X V v d D s s J n F 1 b 3 Q 7 U 2 V j d G l v b j E v M j A y M C A w M S A w M y A y I H V u Z 2 x h Y T A x X z Y 0 M j c 0 M j A 1 L 0 N o Y W 5 n Z W Q g V H l w Z S 5 7 S W 1 w b G V t Z W 5 0 a W 5 n I E F n Z W 5 0 L D E w f S Z x d W 9 0 O y w m c X V v d D t T Z W N 0 a W 9 u M S 8 y M D I w I D A x I D A z I D I g d W 5 n b G F h M D F f N j Q y N z Q y M D U v Q 2 h h b m d l Z C B U e X B l L n t E b 2 5 v c i A o Q W d l b m N 5 K S w x M X 0 m c X V v d D s s J n F 1 b 3 Q 7 U 2 V j d G l v b j E v M j A y M C A w M S A w M y A y I H V u Z 2 x h Y T A x X z Y 0 M j c 0 M j A 1 L 0 N o Y W 5 n Z W Q g V H l w Z S 5 7 U E M g Q n V z a W 5 l c 3 M g V W 5 p d C w x M n 0 m c X V v d D s s J n F 1 b 3 Q 7 U 2 V j d G l v b j E v M j A y M C A w M S A w M y A y I H V u Z 2 x h Y T A x X z Y 0 M j c 0 M j A 1 L 0 N o Y W 5 n Z W Q g V H l w Z S 5 7 U H J v a m V j d C B J Z C w x M 3 0 m c X V v d D s s J n F 1 b 3 Q 7 U 2 V j d G l v b j E v M j A y M C A w M S A w M y A y I H V u Z 2 x h Y T A x X z Y 0 M j c 0 M j A 1 L 0 N o Y W 5 n Z W Q g V H l w Z S 5 7 Q W N 0 a X Z p d H k g S W Q s M T R 9 J n F 1 b 3 Q 7 L C Z x d W 9 0 O 1 N l Y 3 R p b 2 4 x L z I w M j A g M D E g M D M g M i B 1 b m d s Y W E w M V 8 2 N D I 3 N D I w N S 9 D a G F u Z 2 V k I F R 5 c G U u e 0 F u Y W x 5 c 2 l z I F R 5 c G U s M T V 9 J n F 1 b 3 Q 7 L C Z x d W 9 0 O 1 N l Y 3 R p b 2 4 x L z I w M j A g M D E g M D M g M i B 1 b m d s Y W E w M V 8 2 N D I 3 N D I w N S 9 D a G F u Z 2 V k I F R 5 c G U u e 0 9 w Z W 4 g S X R l b S B L Z X k s M T Z 9 J n F 1 b 3 Q 7 L C Z x d W 9 0 O 1 N l Y 3 R p b 2 4 x L z I w M j A g M D E g M D M g M i B 1 b m d s Y W E w M V 8 2 N D I 3 N D I w N S 9 D a G F u Z 2 V k I F R 5 c G U u e 1 Z l b m R v c i B J Z C w x N 3 0 m c X V v d D s s J n F 1 b 3 Q 7 U 2 V j d G l v b j E v M j A y M C A w M S A w M y A y I H V u Z 2 x h Y T A x X z Y 0 M j c 0 M j A 1 L 0 N o Y W 5 n Z W Q g V H l w Z S 5 7 V m V u Z G 9 y I E 5 h b W U s M T h 9 J n F 1 b 3 Q 7 L C Z x d W 9 0 O 1 N l Y 3 R p b 2 4 x L z I w M j A g M D E g M D M g M i B 1 b m d s Y W E w M V 8 2 N D I 3 N D I w N S 9 D a G F u Z 2 V k I F R 5 c G U u e 1 J l b G F 0 Z W Q g V m 9 1 Y 2 h l c i w x O X 0 m c X V v d D s s J n F 1 b 3 Q 7 U 2 V j d G l v b j E v M j A y M C A w M S A w M y A y I H V u Z 2 x h Y T A x X z Y 0 M j c 0 M j A 1 L 0 N o Y W 5 n Z W Q g V H l w Z S 5 7 R G V z Y 3 J p c H R p b 2 4 s M j B 9 J n F 1 b 3 Q 7 L C Z x d W 9 0 O 1 N l Y 3 R p b 2 4 x L z I w M j A g M D E g M D M g M i B 1 b m d s Y W E w M V 8 2 N D I 3 N D I w N S 9 D a G F u Z 2 V k I F R 5 c G U u e 0 R l c 2 N y a X B 0 a W 9 u M i w y M X 0 m c X V v d D s s J n F 1 b 3 Q 7 U 2 V j d G l v b j E v M j A y M C A w M S A w M y A y I H V u Z 2 x h Y T A x X z Y 0 M j c 0 M j A 1 L 0 N o Y W 5 n Z W Q g V H l w Z S 5 7 S m 9 1 c m 5 h b C B S Z W Y s M j J 9 J n F 1 b 3 Q 7 L C Z x d W 9 0 O 1 N l Y 3 R p b 2 4 x L z I w M j A g M D E g M D M g M i B 1 b m d s Y W E w M V 8 2 N D I 3 N D I w N S 9 D a G F u Z 2 V k I F R 5 c G U u e 0 p v d X J u Y W w g S U Q s M j N 9 J n F 1 b 3 Q 7 L C Z x d W 9 0 O 1 N l Y 3 R p b 2 4 x L z I w M j A g M D E g M D M g M i B 1 b m d s Y W E w M V 8 2 N D I 3 N D I w N S 9 D a G F u Z 2 V k I F R 5 c G U u e 0 p v d X J u Y W w g T G l u Z S B O b y w y N H 0 m c X V v d D s s J n F 1 b 3 Q 7 U 2 V j d G l v b j E v M j A y M C A w M S A w M y A y I H V u Z 2 x h Y T A x X z Y 0 M j c 0 M j A 1 L 0 N o Y W 5 n Z W Q g V H l w Z S 5 7 S m 9 1 c m 5 h b C B E Y X R l L D I 1 f S Z x d W 9 0 O y w m c X V v d D t T Z W N 0 a W 9 u M S 8 y M D I w I D A x I D A z I D I g d W 5 n b G F h M D F f N j Q y N z Q y M D U v Q 2 h h b m d l Z C B U e X B l L n t M b 2 N h b C B D d X J y I E F t b 3 V u d C w y N n 0 m c X V v d D s s J n F 1 b 3 Q 7 U 2 V j d G l v b j E v M j A y M C A w M S A w M y A y I H V u Z 2 x h Y T A x X z Y 0 M j c 0 M j A 1 L 0 N o Y W 5 n Z W Q g V H l w Z S 5 7 T G 9 j Y W w g Q 3 V y c i w y N 3 0 m c X V v d D s s J n F 1 b 3 Q 7 U 2 V j d G l v b j E v M j A y M C A w M S A w M y A y I H V u Z 2 x h Y T A x X z Y 0 M j c 0 M j A 1 L 0 N o Y W 5 n Z W Q g V H l w Z S 5 7 V V N E I E F t b 3 V u d C w y O H 0 m c X V v d D s s J n F 1 b 3 Q 7 U 2 V j d G l v b j E v M j A y M C A w M S A w M y A y I H V u Z 2 x h Y T A x X z Y 0 M j c 0 M j A 1 L 0 N o Y W 5 n Z W Q g V H l w Z S 5 7 S m 9 1 c m 5 h b C B T b 3 V y Y 2 U s M j l 9 J n F 1 b 3 Q 7 L C Z x d W 9 0 O 1 N l Y 3 R p b 2 4 x L z I w M j A g M D E g M D M g M i B 1 b m d s Y W E w M V 8 2 N D I 3 N D I w N S 9 D a G F u Z 2 V k I F R 5 c G U u e 0 Z p c 2 N h b C B Z Z W F y L D M w f S Z x d W 9 0 O y w m c X V v d D t T Z W N 0 a W 9 u M S 8 y M D I w I D A x I D A z I D I g d W 5 n b G F h M D F f N j Q y N z Q y M D U v Q 2 h h b m d l Z C B U e X B l L n t B Y 2 N v d W 5 0 a W 5 n I F B l c m l v Z C w z M X 0 m c X V v d D t d L C Z x d W 9 0 O 0 N v b H V t b k N v d W 5 0 J n F 1 b 3 Q 7 O j M y L C Z x d W 9 0 O 0 t l e U N v b H V t b k 5 h b W V z J n F 1 b 3 Q 7 O l t d L C Z x d W 9 0 O 0 N v b H V t b k l k Z W 5 0 a X R p Z X M m c X V v d D s 6 W y Z x d W 9 0 O 1 N l Y 3 R p b 2 4 x L z I w M j A g M D E g M D M g M i B 1 b m d s Y W E w M V 8 2 N D I 3 N D I w N S 9 D a G F u Z 2 V k I F R 5 c G U u e 1 R y Y W 5 z Y W N 0 a W 9 u I F R 5 c G U s M H 0 m c X V v d D s s J n F 1 b 3 Q 7 U 2 V j d G l v b j E v M j A y M C A w M S A w M y A y I H V u Z 2 x h Y T A x X z Y 0 M j c 0 M j A 1 L 0 N o Y W 5 n Z W Q g V H l w Z S 5 7 V H J h b n N h Y 3 R p b 2 4 g S W Q s M X 0 m c X V v d D s s J n F 1 b 3 Q 7 U 2 V j d G l v b j E v M j A y M C A w M S A w M y A y I H V u Z 2 x h Y T A x X z Y 0 M j c 0 M j A 1 L 0 N o Y W 5 n Z W Q g V H l w Z S 5 7 Q W N j b 3 V u d G l u Z y B E Y X R l L D J 9 J n F 1 b 3 Q 7 L C Z x d W 9 0 O 1 N l Y 3 R p b 2 4 x L z I w M j A g M D E g M D M g M i B 1 b m d s Y W E w M V 8 2 N D I 3 N D I w N S 9 D a G F u Z 2 V k I F R 5 c G U u e 0 R h d G U g U G 9 z d G V k L D N 9 J n F 1 b 3 Q 7 L C Z x d W 9 0 O 1 N l Y 3 R p b 2 4 x L z I w M j A g M D E g M D M g M i B 1 b m d s Y W E w M V 8 2 N D I 3 N D I w N S 9 D a G F u Z 2 V k I F R 5 c G U u e 0 d M I E J 1 c 2 l u Z X N z I F V u a X Q s N H 0 m c X V v d D s s J n F 1 b 3 Q 7 U 2 V j d G l v b j E v M j A y M C A w M S A w M y A y I H V u Z 2 x h Y T A x X z Y 0 M j c 0 M j A 1 L 0 N o Y W 5 n Z W Q g V H l w Z S 5 7 Q W N j b 3 V u d C A s N X 0 m c X V v d D s s J n F 1 b 3 Q 7 U 2 V j d G l v b j E v M j A y M C A w M S A w M y A y I H V u Z 2 x h Y T A x X z Y 0 M j c 0 M j A 1 L 0 N o Y W 5 n Z W Q g V H l w Z S 5 7 Q W N j b 3 V u d C B E Z X N j c m l w d G l v b i w 2 f S Z x d W 9 0 O y w m c X V v d D t T Z W N 0 a W 9 u M S 8 y M D I w I D A x I D A z I D I g d W 5 n b G F h M D F f N j Q y N z Q y M D U v Q 2 h h b m d l Z C B U e X B l L n t P c G V y Y X R p b m c g V W 5 p d C w 3 f S Z x d W 9 0 O y w m c X V v d D t T Z W N 0 a W 9 u M S 8 y M D I w I D A x I D A z I D I g d W 5 n b G F h M D F f N j Q y N z Q y M D U v Q 2 h h b m d l Z C B U e X B l L n t G d W 5 k L D h 9 J n F 1 b 3 Q 7 L C Z x d W 9 0 O 1 N l Y 3 R p b 2 4 x L z I w M j A g M D E g M D M g M i B 1 b m d s Y W E w M V 8 2 N D I 3 N D I w N S 9 D a G F u Z 2 V k I F R 5 c G U u e 0 R l c G F y d G 1 l b n Q s O X 0 m c X V v d D s s J n F 1 b 3 Q 7 U 2 V j d G l v b j E v M j A y M C A w M S A w M y A y I H V u Z 2 x h Y T A x X z Y 0 M j c 0 M j A 1 L 0 N o Y W 5 n Z W Q g V H l w Z S 5 7 S W 1 w b G V t Z W 5 0 a W 5 n I E F n Z W 5 0 L D E w f S Z x d W 9 0 O y w m c X V v d D t T Z W N 0 a W 9 u M S 8 y M D I w I D A x I D A z I D I g d W 5 n b G F h M D F f N j Q y N z Q y M D U v Q 2 h h b m d l Z C B U e X B l L n t E b 2 5 v c i A o Q W d l b m N 5 K S w x M X 0 m c X V v d D s s J n F 1 b 3 Q 7 U 2 V j d G l v b j E v M j A y M C A w M S A w M y A y I H V u Z 2 x h Y T A x X z Y 0 M j c 0 M j A 1 L 0 N o Y W 5 n Z W Q g V H l w Z S 5 7 U E M g Q n V z a W 5 l c 3 M g V W 5 p d C w x M n 0 m c X V v d D s s J n F 1 b 3 Q 7 U 2 V j d G l v b j E v M j A y M C A w M S A w M y A y I H V u Z 2 x h Y T A x X z Y 0 M j c 0 M j A 1 L 0 N o Y W 5 n Z W Q g V H l w Z S 5 7 U H J v a m V j d C B J Z C w x M 3 0 m c X V v d D s s J n F 1 b 3 Q 7 U 2 V j d G l v b j E v M j A y M C A w M S A w M y A y I H V u Z 2 x h Y T A x X z Y 0 M j c 0 M j A 1 L 0 N o Y W 5 n Z W Q g V H l w Z S 5 7 Q W N 0 a X Z p d H k g S W Q s M T R 9 J n F 1 b 3 Q 7 L C Z x d W 9 0 O 1 N l Y 3 R p b 2 4 x L z I w M j A g M D E g M D M g M i B 1 b m d s Y W E w M V 8 2 N D I 3 N D I w N S 9 D a G F u Z 2 V k I F R 5 c G U u e 0 F u Y W x 5 c 2 l z I F R 5 c G U s M T V 9 J n F 1 b 3 Q 7 L C Z x d W 9 0 O 1 N l Y 3 R p b 2 4 x L z I w M j A g M D E g M D M g M i B 1 b m d s Y W E w M V 8 2 N D I 3 N D I w N S 9 D a G F u Z 2 V k I F R 5 c G U u e 0 9 w Z W 4 g S X R l b S B L Z X k s M T Z 9 J n F 1 b 3 Q 7 L C Z x d W 9 0 O 1 N l Y 3 R p b 2 4 x L z I w M j A g M D E g M D M g M i B 1 b m d s Y W E w M V 8 2 N D I 3 N D I w N S 9 D a G F u Z 2 V k I F R 5 c G U u e 1 Z l b m R v c i B J Z C w x N 3 0 m c X V v d D s s J n F 1 b 3 Q 7 U 2 V j d G l v b j E v M j A y M C A w M S A w M y A y I H V u Z 2 x h Y T A x X z Y 0 M j c 0 M j A 1 L 0 N o Y W 5 n Z W Q g V H l w Z S 5 7 V m V u Z G 9 y I E 5 h b W U s M T h 9 J n F 1 b 3 Q 7 L C Z x d W 9 0 O 1 N l Y 3 R p b 2 4 x L z I w M j A g M D E g M D M g M i B 1 b m d s Y W E w M V 8 2 N D I 3 N D I w N S 9 D a G F u Z 2 V k I F R 5 c G U u e 1 J l b G F 0 Z W Q g V m 9 1 Y 2 h l c i w x O X 0 m c X V v d D s s J n F 1 b 3 Q 7 U 2 V j d G l v b j E v M j A y M C A w M S A w M y A y I H V u Z 2 x h Y T A x X z Y 0 M j c 0 M j A 1 L 0 N o Y W 5 n Z W Q g V H l w Z S 5 7 R G V z Y 3 J p c H R p b 2 4 s M j B 9 J n F 1 b 3 Q 7 L C Z x d W 9 0 O 1 N l Y 3 R p b 2 4 x L z I w M j A g M D E g M D M g M i B 1 b m d s Y W E w M V 8 2 N D I 3 N D I w N S 9 D a G F u Z 2 V k I F R 5 c G U u e 0 R l c 2 N y a X B 0 a W 9 u M i w y M X 0 m c X V v d D s s J n F 1 b 3 Q 7 U 2 V j d G l v b j E v M j A y M C A w M S A w M y A y I H V u Z 2 x h Y T A x X z Y 0 M j c 0 M j A 1 L 0 N o Y W 5 n Z W Q g V H l w Z S 5 7 S m 9 1 c m 5 h b C B S Z W Y s M j J 9 J n F 1 b 3 Q 7 L C Z x d W 9 0 O 1 N l Y 3 R p b 2 4 x L z I w M j A g M D E g M D M g M i B 1 b m d s Y W E w M V 8 2 N D I 3 N D I w N S 9 D a G F u Z 2 V k I F R 5 c G U u e 0 p v d X J u Y W w g S U Q s M j N 9 J n F 1 b 3 Q 7 L C Z x d W 9 0 O 1 N l Y 3 R p b 2 4 x L z I w M j A g M D E g M D M g M i B 1 b m d s Y W E w M V 8 2 N D I 3 N D I w N S 9 D a G F u Z 2 V k I F R 5 c G U u e 0 p v d X J u Y W w g T G l u Z S B O b y w y N H 0 m c X V v d D s s J n F 1 b 3 Q 7 U 2 V j d G l v b j E v M j A y M C A w M S A w M y A y I H V u Z 2 x h Y T A x X z Y 0 M j c 0 M j A 1 L 0 N o Y W 5 n Z W Q g V H l w Z S 5 7 S m 9 1 c m 5 h b C B E Y X R l L D I 1 f S Z x d W 9 0 O y w m c X V v d D t T Z W N 0 a W 9 u M S 8 y M D I w I D A x I D A z I D I g d W 5 n b G F h M D F f N j Q y N z Q y M D U v Q 2 h h b m d l Z C B U e X B l L n t M b 2 N h b C B D d X J y I E F t b 3 V u d C w y N n 0 m c X V v d D s s J n F 1 b 3 Q 7 U 2 V j d G l v b j E v M j A y M C A w M S A w M y A y I H V u Z 2 x h Y T A x X z Y 0 M j c 0 M j A 1 L 0 N o Y W 5 n Z W Q g V H l w Z S 5 7 T G 9 j Y W w g Q 3 V y c i w y N 3 0 m c X V v d D s s J n F 1 b 3 Q 7 U 2 V j d G l v b j E v M j A y M C A w M S A w M y A y I H V u Z 2 x h Y T A x X z Y 0 M j c 0 M j A 1 L 0 N o Y W 5 n Z W Q g V H l w Z S 5 7 V V N E I E F t b 3 V u d C w y O H 0 m c X V v d D s s J n F 1 b 3 Q 7 U 2 V j d G l v b j E v M j A y M C A w M S A w M y A y I H V u Z 2 x h Y T A x X z Y 0 M j c 0 M j A 1 L 0 N o Y W 5 n Z W Q g V H l w Z S 5 7 S m 9 1 c m 5 h b C B T b 3 V y Y 2 U s M j l 9 J n F 1 b 3 Q 7 L C Z x d W 9 0 O 1 N l Y 3 R p b 2 4 x L z I w M j A g M D E g M D M g M i B 1 b m d s Y W E w M V 8 2 N D I 3 N D I w N S 9 D a G F u Z 2 V k I F R 5 c G U u e 0 Z p c 2 N h b C B Z Z W F y L D M w f S Z x d W 9 0 O y w m c X V v d D t T Z W N 0 a W 9 u M S 8 y M D I w I D A x I D A z I D I g d W 5 n b G F h M D F f N j Q y N z Q y M D U v Q 2 h h b m d l Z C B U e X B l L n t B Y 2 N v d W 5 0 a W 5 n I F B l c m l v Z C w z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z I w M j A l M j A w M S U y M D A z J T I w M i U y M H V u Z 2 x h Y T A x X z Y 0 M j c 0 M j A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l M j A w M S U y M D A z J T I w M i U y M H V u Z 2 x h Y T A x X z Y 0 M j c 0 M j A 1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z I w M j A l M j A w M S U y M D A z J T I w M i U y M H V u Z 2 x h Y T A x X z Y 0 M j c 0 M j A 1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n b G F h M D F f N j c 1 M j k 3 M j E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F R h c m d l d C I g V m F s d W U 9 I n N 1 b m d s Y W E w M V 8 2 N z U y O T c y M S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k Z p b G x D b 3 V u d C I g V m F s d W U 9 I m w 2 M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C 0 x M S 0 w M 1 Q w M D o y N j o 1 O S 4 3 M T k x M z k 5 W i I g L z 4 8 R W 5 0 c n k g V H l w Z T 0 i R m l s b E N v b H V t b l R 5 c G V z I i B W Y W x 1 Z T 0 i c 0 J n W U p D U V l E Q m d Z R E F 3 T U R C Z 0 1 H Q m d Z R 0 J n W U d C Z 1 l H Q m d Z R 0 J n W U d C Z 0 1 E I i A v P j x F b n R y e S B U e X B l P S J G a W x s Q 2 9 s d W 1 u T m F t Z X M i I F Z h b H V l P S J z W y Z x d W 9 0 O 1 R y Y W 5 z Y W N 0 a W 9 u I F R 5 c G U m c X V v d D s s J n F 1 b 3 Q 7 V H J h b n N h Y 3 R p b 2 4 g S W Q m c X V v d D s s J n F 1 b 3 Q 7 Q W N j b 3 V u d G l u Z y B E Y X R l J n F 1 b 3 Q 7 L C Z x d W 9 0 O 0 R h d G U g U G 9 z d G V k J n F 1 b 3 Q 7 L C Z x d W 9 0 O 0 d M I E J 1 c 2 l u Z X N z I F V u a X Q m c X V v d D s s J n F 1 b 3 Q 7 Q W N j b 3 V u d C A m c X V v d D s s J n F 1 b 3 Q 7 Q W N j b 3 V u d C B E Z X N j c m l w d G l v b i Z x d W 9 0 O y w m c X V v d D t P c G V y Y X R p b m c g V W 5 p d C Z x d W 9 0 O y w m c X V v d D t G d W 5 k J n F 1 b 3 Q 7 L C Z x d W 9 0 O 0 R l c G F y d G 1 l b n Q m c X V v d D s s J n F 1 b 3 Q 7 S W 1 w b G V t Z W 5 0 a W 5 n I E F n Z W 5 0 J n F 1 b 3 Q 7 L C Z x d W 9 0 O 0 R v b m 9 y I C h B Z 2 V u Y 3 k p J n F 1 b 3 Q 7 L C Z x d W 9 0 O 1 B D I E J 1 c 2 l u Z X N z I F V u a X Q m c X V v d D s s J n F 1 b 3 Q 7 U H J v a m V j d C B J Z C Z x d W 9 0 O y w m c X V v d D t B Y 3 R p d m l 0 e S B J Z C Z x d W 9 0 O y w m c X V v d D t B b m F s e X N p c y B U e X B l J n F 1 b 3 Q 7 L C Z x d W 9 0 O 0 9 w Z W 4 g S X R l b S B L Z X k m c X V v d D s s J n F 1 b 3 Q 7 V m V u Z G 9 y I E l k J n F 1 b 3 Q 7 L C Z x d W 9 0 O 1 Z l b m R v c i B O Y W 1 l J n F 1 b 3 Q 7 L C Z x d W 9 0 O 1 J l b G F 0 Z W Q g V m 9 1 Y 2 h l c i Z x d W 9 0 O y w m c X V v d D t E Z X N j c m l w d G l v b i Z x d W 9 0 O y w m c X V v d D t E Z X N j c m l w d G l v b j I m c X V v d D s s J n F 1 b 3 Q 7 S m 9 1 c m 5 h b C B S Z W Y m c X V v d D s s J n F 1 b 3 Q 7 S m 9 1 c m 5 h b C B J R C Z x d W 9 0 O y w m c X V v d D t K b 3 V y b m F s I E x p b m U g T m 8 m c X V v d D s s J n F 1 b 3 Q 7 S m 9 1 c m 5 h b C B E Y X R l J n F 1 b 3 Q 7 L C Z x d W 9 0 O 0 x v Y 2 F s I E N 1 c n I g Q W 1 v d W 5 0 J n F 1 b 3 Q 7 L C Z x d W 9 0 O 0 x v Y 2 F s I E N 1 c n I m c X V v d D s s J n F 1 b 3 Q 7 V V N E I E F t b 3 V u d C Z x d W 9 0 O y w m c X V v d D t K b 3 V y b m F s I F N v d X J j Z S Z x d W 9 0 O y w m c X V v d D t G a X N j Y W w g W W V h c i Z x d W 9 0 O y w m c X V v d D t B Y 2 N v d W 5 0 a W 5 n I F B l c m l v Z C Z x d W 9 0 O y w m c X V v d D t D b 2 x 1 b W 4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z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3 V u Z 2 x h Y T A x X z Y 3 N T I 5 N z I x L 0 N o Y W 5 n Z W Q g V H l w Z S 5 7 V H J h b n N h Y 3 R p b 2 4 g V H l w Z S w w f S Z x d W 9 0 O y w m c X V v d D t T Z W N 0 a W 9 u M S 9 1 b m d s Y W E w M V 8 2 N z U y O T c y M S 9 D a G F u Z 2 V k I F R 5 c G U u e 1 R y Y W 5 z Y W N 0 a W 9 u I E l k L D F 9 J n F 1 b 3 Q 7 L C Z x d W 9 0 O 1 N l Y 3 R p b 2 4 x L 3 V u Z 2 x h Y T A x X z Y 3 N T I 5 N z I x L 0 N o Y W 5 n Z W Q g V H l w Z S 5 7 Q W N j b 3 V u d G l u Z y B E Y X R l L D J 9 J n F 1 b 3 Q 7 L C Z x d W 9 0 O 1 N l Y 3 R p b 2 4 x L 3 V u Z 2 x h Y T A x X z Y 3 N T I 5 N z I x L 0 N o Y W 5 n Z W Q g V H l w Z S 5 7 R G F 0 Z S B Q b 3 N 0 Z W Q s M 3 0 m c X V v d D s s J n F 1 b 3 Q 7 U 2 V j d G l v b j E v d W 5 n b G F h M D F f N j c 1 M j k 3 M j E v Q 2 h h b m d l Z C B U e X B l L n t H T C B C d X N p b m V z c y B V b m l 0 L D R 9 J n F 1 b 3 Q 7 L C Z x d W 9 0 O 1 N l Y 3 R p b 2 4 x L 3 V u Z 2 x h Y T A x X z Y 3 N T I 5 N z I x L 0 N o Y W 5 n Z W Q g V H l w Z S 5 7 Q W N j b 3 V u d C A s N X 0 m c X V v d D s s J n F 1 b 3 Q 7 U 2 V j d G l v b j E v d W 5 n b G F h M D F f N j c 1 M j k 3 M j E v Q 2 h h b m d l Z C B U e X B l L n t B Y 2 N v d W 5 0 I E R l c 2 N y a X B 0 a W 9 u L D Z 9 J n F 1 b 3 Q 7 L C Z x d W 9 0 O 1 N l Y 3 R p b 2 4 x L 3 V u Z 2 x h Y T A x X z Y 3 N T I 5 N z I x L 0 N o Y W 5 n Z W Q g V H l w Z S 5 7 T 3 B l c m F 0 a W 5 n I F V u a X Q s N 3 0 m c X V v d D s s J n F 1 b 3 Q 7 U 2 V j d G l v b j E v d W 5 n b G F h M D F f N j c 1 M j k 3 M j E v Q 2 h h b m d l Z C B U e X B l L n t G d W 5 k L D h 9 J n F 1 b 3 Q 7 L C Z x d W 9 0 O 1 N l Y 3 R p b 2 4 x L 3 V u Z 2 x h Y T A x X z Y 3 N T I 5 N z I x L 0 N o Y W 5 n Z W Q g V H l w Z S 5 7 R G V w Y X J 0 b W V u d C w 5 f S Z x d W 9 0 O y w m c X V v d D t T Z W N 0 a W 9 u M S 9 1 b m d s Y W E w M V 8 2 N z U y O T c y M S 9 D a G F u Z 2 V k I F R 5 c G U u e 0 l t c G x l b W V u d G l u Z y B B Z 2 V u d C w x M H 0 m c X V v d D s s J n F 1 b 3 Q 7 U 2 V j d G l v b j E v d W 5 n b G F h M D F f N j c 1 M j k 3 M j E v Q 2 h h b m d l Z C B U e X B l L n t E b 2 5 v c i A o Q W d l b m N 5 K S w x M X 0 m c X V v d D s s J n F 1 b 3 Q 7 U 2 V j d G l v b j E v d W 5 n b G F h M D F f N j c 1 M j k 3 M j E v Q 2 h h b m d l Z C B U e X B l L n t Q Q y B C d X N p b m V z c y B V b m l 0 L D E y f S Z x d W 9 0 O y w m c X V v d D t T Z W N 0 a W 9 u M S 9 1 b m d s Y W E w M V 8 2 N z U y O T c y M S 9 D a G F u Z 2 V k I F R 5 c G U u e 1 B y b 2 p l Y 3 Q g S W Q s M T N 9 J n F 1 b 3 Q 7 L C Z x d W 9 0 O 1 N l Y 3 R p b 2 4 x L 3 V u Z 2 x h Y T A x X z Y 3 N T I 5 N z I x L 0 N o Y W 5 n Z W Q g V H l w Z S 5 7 Q W N 0 a X Z p d H k g S W Q s M T R 9 J n F 1 b 3 Q 7 L C Z x d W 9 0 O 1 N l Y 3 R p b 2 4 x L 3 V u Z 2 x h Y T A x X z Y 3 N T I 5 N z I x L 0 N o Y W 5 n Z W Q g V H l w Z S 5 7 Q W 5 h b H l z a X M g V H l w Z S w x N X 0 m c X V v d D s s J n F 1 b 3 Q 7 U 2 V j d G l v b j E v d W 5 n b G F h M D F f N j c 1 M j k 3 M j E v Q 2 h h b m d l Z C B U e X B l L n t P c G V u I E l 0 Z W 0 g S 2 V 5 L D E 2 f S Z x d W 9 0 O y w m c X V v d D t T Z W N 0 a W 9 u M S 9 1 b m d s Y W E w M V 8 2 N z U y O T c y M S 9 D a G F u Z 2 V k I F R 5 c G U u e 1 Z l b m R v c i B J Z C w x N 3 0 m c X V v d D s s J n F 1 b 3 Q 7 U 2 V j d G l v b j E v d W 5 n b G F h M D F f N j c 1 M j k 3 M j E v Q 2 h h b m d l Z C B U e X B l L n t W Z W 5 k b 3 I g T m F t Z S w x O H 0 m c X V v d D s s J n F 1 b 3 Q 7 U 2 V j d G l v b j E v d W 5 n b G F h M D F f N j c 1 M j k 3 M j E v Q 2 h h b m d l Z C B U e X B l L n t S Z W x h d G V k I F Z v d W N o Z X I s M T l 9 J n F 1 b 3 Q 7 L C Z x d W 9 0 O 1 N l Y 3 R p b 2 4 x L 3 V u Z 2 x h Y T A x X z Y 3 N T I 5 N z I x L 0 N o Y W 5 n Z W Q g V H l w Z S 5 7 R G V z Y 3 J p c H R p b 2 4 s M j B 9 J n F 1 b 3 Q 7 L C Z x d W 9 0 O 1 N l Y 3 R p b 2 4 x L 3 V u Z 2 x h Y T A x X z Y 3 N T I 5 N z I x L 0 N o Y W 5 n Z W Q g V H l w Z S 5 7 R G V z Y 3 J p c H R p b 2 4 y L D I x f S Z x d W 9 0 O y w m c X V v d D t T Z W N 0 a W 9 u M S 9 1 b m d s Y W E w M V 8 2 N z U y O T c y M S 9 D a G F u Z 2 V k I F R 5 c G U u e 0 p v d X J u Y W w g U m V m L D I y f S Z x d W 9 0 O y w m c X V v d D t T Z W N 0 a W 9 u M S 9 1 b m d s Y W E w M V 8 2 N z U y O T c y M S 9 D a G F u Z 2 V k I F R 5 c G U u e 0 p v d X J u Y W w g S U Q s M j N 9 J n F 1 b 3 Q 7 L C Z x d W 9 0 O 1 N l Y 3 R p b 2 4 x L 3 V u Z 2 x h Y T A x X z Y 3 N T I 5 N z I x L 0 N o Y W 5 n Z W Q g V H l w Z S 5 7 S m 9 1 c m 5 h b C B M a W 5 l I E 5 v L D I 0 f S Z x d W 9 0 O y w m c X V v d D t T Z W N 0 a W 9 u M S 9 1 b m d s Y W E w M V 8 2 N z U y O T c y M S 9 D a G F u Z 2 V k I F R 5 c G U u e 0 p v d X J u Y W w g R G F 0 Z S w y N X 0 m c X V v d D s s J n F 1 b 3 Q 7 U 2 V j d G l v b j E v d W 5 n b G F h M D F f N j c 1 M j k 3 M j E v Q 2 h h b m d l Z C B U e X B l L n t M b 2 N h b C B D d X J y I E F t b 3 V u d C w y N n 0 m c X V v d D s s J n F 1 b 3 Q 7 U 2 V j d G l v b j E v d W 5 n b G F h M D F f N j c 1 M j k 3 M j E v Q 2 h h b m d l Z C B U e X B l L n t M b 2 N h b C B D d X J y L D I 3 f S Z x d W 9 0 O y w m c X V v d D t T Z W N 0 a W 9 u M S 9 1 b m d s Y W E w M V 8 2 N z U y O T c y M S 9 D a G F u Z 2 V k I F R 5 c G U u e 1 V T R C B B b W 9 1 b n Q s M j h 9 J n F 1 b 3 Q 7 L C Z x d W 9 0 O 1 N l Y 3 R p b 2 4 x L 3 V u Z 2 x h Y T A x X z Y 3 N T I 5 N z I x L 0 N o Y W 5 n Z W Q g V H l w Z S 5 7 S m 9 1 c m 5 h b C B T b 3 V y Y 2 U s M j l 9 J n F 1 b 3 Q 7 L C Z x d W 9 0 O 1 N l Y 3 R p b 2 4 x L 3 V u Z 2 x h Y T A x X z Y 3 N T I 5 N z I x L 0 N o Y W 5 n Z W Q g V H l w Z S 5 7 R m l z Y 2 F s I F l l Y X I s M z B 9 J n F 1 b 3 Q 7 L C Z x d W 9 0 O 1 N l Y 3 R p b 2 4 x L 3 V u Z 2 x h Y T A x X z Y 3 N T I 5 N z I x L 0 N o Y W 5 n Z W Q g V H l w Z S 5 7 Q W N j b 3 V u d G l u Z y B Q Z X J p b 2 Q s M z F 9 J n F 1 b 3 Q 7 L C Z x d W 9 0 O 1 N l Y 3 R p b 2 4 x L 3 V u Z 2 x h Y T A x X z Y 3 N T I 5 N z I x L 0 N o Y W 5 n Z W Q g V H l w Z S 5 7 L D M y f S Z x d W 9 0 O 1 0 s J n F 1 b 3 Q 7 Q 2 9 s d W 1 u Q 2 9 1 b n Q m c X V v d D s 6 M z M s J n F 1 b 3 Q 7 S 2 V 5 Q 2 9 s d W 1 u T m F t Z X M m c X V v d D s 6 W 1 0 s J n F 1 b 3 Q 7 Q 2 9 s d W 1 u S W R l b n R p d G l l c y Z x d W 9 0 O z p b J n F 1 b 3 Q 7 U 2 V j d G l v b j E v d W 5 n b G F h M D F f N j c 1 M j k 3 M j E v Q 2 h h b m d l Z C B U e X B l L n t U c m F u c 2 F j d G l v b i B U e X B l L D B 9 J n F 1 b 3 Q 7 L C Z x d W 9 0 O 1 N l Y 3 R p b 2 4 x L 3 V u Z 2 x h Y T A x X z Y 3 N T I 5 N z I x L 0 N o Y W 5 n Z W Q g V H l w Z S 5 7 V H J h b n N h Y 3 R p b 2 4 g S W Q s M X 0 m c X V v d D s s J n F 1 b 3 Q 7 U 2 V j d G l v b j E v d W 5 n b G F h M D F f N j c 1 M j k 3 M j E v Q 2 h h b m d l Z C B U e X B l L n t B Y 2 N v d W 5 0 a W 5 n I E R h d G U s M n 0 m c X V v d D s s J n F 1 b 3 Q 7 U 2 V j d G l v b j E v d W 5 n b G F h M D F f N j c 1 M j k 3 M j E v Q 2 h h b m d l Z C B U e X B l L n t E Y X R l I F B v c 3 R l Z C w z f S Z x d W 9 0 O y w m c X V v d D t T Z W N 0 a W 9 u M S 9 1 b m d s Y W E w M V 8 2 N z U y O T c y M S 9 D a G F u Z 2 V k I F R 5 c G U u e 0 d M I E J 1 c 2 l u Z X N z I F V u a X Q s N H 0 m c X V v d D s s J n F 1 b 3 Q 7 U 2 V j d G l v b j E v d W 5 n b G F h M D F f N j c 1 M j k 3 M j E v Q 2 h h b m d l Z C B U e X B l L n t B Y 2 N v d W 5 0 I C w 1 f S Z x d W 9 0 O y w m c X V v d D t T Z W N 0 a W 9 u M S 9 1 b m d s Y W E w M V 8 2 N z U y O T c y M S 9 D a G F u Z 2 V k I F R 5 c G U u e 0 F j Y 2 9 1 b n Q g R G V z Y 3 J p c H R p b 2 4 s N n 0 m c X V v d D s s J n F 1 b 3 Q 7 U 2 V j d G l v b j E v d W 5 n b G F h M D F f N j c 1 M j k 3 M j E v Q 2 h h b m d l Z C B U e X B l L n t P c G V y Y X R p b m c g V W 5 p d C w 3 f S Z x d W 9 0 O y w m c X V v d D t T Z W N 0 a W 9 u M S 9 1 b m d s Y W E w M V 8 2 N z U y O T c y M S 9 D a G F u Z 2 V k I F R 5 c G U u e 0 Z 1 b m Q s O H 0 m c X V v d D s s J n F 1 b 3 Q 7 U 2 V j d G l v b j E v d W 5 n b G F h M D F f N j c 1 M j k 3 M j E v Q 2 h h b m d l Z C B U e X B l L n t E Z X B h c n R t Z W 5 0 L D l 9 J n F 1 b 3 Q 7 L C Z x d W 9 0 O 1 N l Y 3 R p b 2 4 x L 3 V u Z 2 x h Y T A x X z Y 3 N T I 5 N z I x L 0 N o Y W 5 n Z W Q g V H l w Z S 5 7 S W 1 w b G V t Z W 5 0 a W 5 n I E F n Z W 5 0 L D E w f S Z x d W 9 0 O y w m c X V v d D t T Z W N 0 a W 9 u M S 9 1 b m d s Y W E w M V 8 2 N z U y O T c y M S 9 D a G F u Z 2 V k I F R 5 c G U u e 0 R v b m 9 y I C h B Z 2 V u Y 3 k p L D E x f S Z x d W 9 0 O y w m c X V v d D t T Z W N 0 a W 9 u M S 9 1 b m d s Y W E w M V 8 2 N z U y O T c y M S 9 D a G F u Z 2 V k I F R 5 c G U u e 1 B D I E J 1 c 2 l u Z X N z I F V u a X Q s M T J 9 J n F 1 b 3 Q 7 L C Z x d W 9 0 O 1 N l Y 3 R p b 2 4 x L 3 V u Z 2 x h Y T A x X z Y 3 N T I 5 N z I x L 0 N o Y W 5 n Z W Q g V H l w Z S 5 7 U H J v a m V j d C B J Z C w x M 3 0 m c X V v d D s s J n F 1 b 3 Q 7 U 2 V j d G l v b j E v d W 5 n b G F h M D F f N j c 1 M j k 3 M j E v Q 2 h h b m d l Z C B U e X B l L n t B Y 3 R p d m l 0 e S B J Z C w x N H 0 m c X V v d D s s J n F 1 b 3 Q 7 U 2 V j d G l v b j E v d W 5 n b G F h M D F f N j c 1 M j k 3 M j E v Q 2 h h b m d l Z C B U e X B l L n t B b m F s e X N p c y B U e X B l L D E 1 f S Z x d W 9 0 O y w m c X V v d D t T Z W N 0 a W 9 u M S 9 1 b m d s Y W E w M V 8 2 N z U y O T c y M S 9 D a G F u Z 2 V k I F R 5 c G U u e 0 9 w Z W 4 g S X R l b S B L Z X k s M T Z 9 J n F 1 b 3 Q 7 L C Z x d W 9 0 O 1 N l Y 3 R p b 2 4 x L 3 V u Z 2 x h Y T A x X z Y 3 N T I 5 N z I x L 0 N o Y W 5 n Z W Q g V H l w Z S 5 7 V m V u Z G 9 y I E l k L D E 3 f S Z x d W 9 0 O y w m c X V v d D t T Z W N 0 a W 9 u M S 9 1 b m d s Y W E w M V 8 2 N z U y O T c y M S 9 D a G F u Z 2 V k I F R 5 c G U u e 1 Z l b m R v c i B O Y W 1 l L D E 4 f S Z x d W 9 0 O y w m c X V v d D t T Z W N 0 a W 9 u M S 9 1 b m d s Y W E w M V 8 2 N z U y O T c y M S 9 D a G F u Z 2 V k I F R 5 c G U u e 1 J l b G F 0 Z W Q g V m 9 1 Y 2 h l c i w x O X 0 m c X V v d D s s J n F 1 b 3 Q 7 U 2 V j d G l v b j E v d W 5 n b G F h M D F f N j c 1 M j k 3 M j E v Q 2 h h b m d l Z C B U e X B l L n t E Z X N j c m l w d G l v b i w y M H 0 m c X V v d D s s J n F 1 b 3 Q 7 U 2 V j d G l v b j E v d W 5 n b G F h M D F f N j c 1 M j k 3 M j E v Q 2 h h b m d l Z C B U e X B l L n t E Z X N j c m l w d G l v b j I s M j F 9 J n F 1 b 3 Q 7 L C Z x d W 9 0 O 1 N l Y 3 R p b 2 4 x L 3 V u Z 2 x h Y T A x X z Y 3 N T I 5 N z I x L 0 N o Y W 5 n Z W Q g V H l w Z S 5 7 S m 9 1 c m 5 h b C B S Z W Y s M j J 9 J n F 1 b 3 Q 7 L C Z x d W 9 0 O 1 N l Y 3 R p b 2 4 x L 3 V u Z 2 x h Y T A x X z Y 3 N T I 5 N z I x L 0 N o Y W 5 n Z W Q g V H l w Z S 5 7 S m 9 1 c m 5 h b C B J R C w y M 3 0 m c X V v d D s s J n F 1 b 3 Q 7 U 2 V j d G l v b j E v d W 5 n b G F h M D F f N j c 1 M j k 3 M j E v Q 2 h h b m d l Z C B U e X B l L n t K b 3 V y b m F s I E x p b m U g T m 8 s M j R 9 J n F 1 b 3 Q 7 L C Z x d W 9 0 O 1 N l Y 3 R p b 2 4 x L 3 V u Z 2 x h Y T A x X z Y 3 N T I 5 N z I x L 0 N o Y W 5 n Z W Q g V H l w Z S 5 7 S m 9 1 c m 5 h b C B E Y X R l L D I 1 f S Z x d W 9 0 O y w m c X V v d D t T Z W N 0 a W 9 u M S 9 1 b m d s Y W E w M V 8 2 N z U y O T c y M S 9 D a G F u Z 2 V k I F R 5 c G U u e 0 x v Y 2 F s I E N 1 c n I g Q W 1 v d W 5 0 L D I 2 f S Z x d W 9 0 O y w m c X V v d D t T Z W N 0 a W 9 u M S 9 1 b m d s Y W E w M V 8 2 N z U y O T c y M S 9 D a G F u Z 2 V k I F R 5 c G U u e 0 x v Y 2 F s I E N 1 c n I s M j d 9 J n F 1 b 3 Q 7 L C Z x d W 9 0 O 1 N l Y 3 R p b 2 4 x L 3 V u Z 2 x h Y T A x X z Y 3 N T I 5 N z I x L 0 N o Y W 5 n Z W Q g V H l w Z S 5 7 V V N E I E F t b 3 V u d C w y O H 0 m c X V v d D s s J n F 1 b 3 Q 7 U 2 V j d G l v b j E v d W 5 n b G F h M D F f N j c 1 M j k 3 M j E v Q 2 h h b m d l Z C B U e X B l L n t K b 3 V y b m F s I F N v d X J j Z S w y O X 0 m c X V v d D s s J n F 1 b 3 Q 7 U 2 V j d G l v b j E v d W 5 n b G F h M D F f N j c 1 M j k 3 M j E v Q 2 h h b m d l Z C B U e X B l L n t G a X N j Y W w g W W V h c i w z M H 0 m c X V v d D s s J n F 1 b 3 Q 7 U 2 V j d G l v b j E v d W 5 n b G F h M D F f N j c 1 M j k 3 M j E v Q 2 h h b m d l Z C B U e X B l L n t B Y 2 N v d W 5 0 a W 5 n I F B l c m l v Z C w z M X 0 m c X V v d D s s J n F 1 b 3 Q 7 U 2 V j d G l v b j E v d W 5 n b G F h M D F f N j c 1 M j k 3 M j E v Q 2 h h b m d l Z C B U e X B l L n s s M z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1 b m d s Y W E w M V 8 2 N z U y O T c y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d s Y W E w M V 8 2 N z U y O T c y M S 9 Q c m 9 t b 3 R l Z C U y M E h l Y W R l c n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d s Y W E w M V 8 2 N z U y O T c y M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u Z 2 x h Y T A x X z Y 3 N T I 5 N z I x J T I w K D I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j A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A t M T E t M D N U M D A 6 N D k 6 M D U u M D M 1 M T Q z N 1 o i I C 8 + P E V u d H J 5 I F R 5 c G U 9 I k Z p b G x D b 2 x 1 b W 5 U e X B l c y I g V m F s d W U 9 I n N C Z 1 l K Q 1 F Z R E J n W U R B d 0 1 E Q m d N R 0 J n W U d C Z 1 l H Q m d Z R 0 J n W U d C Z 1 l H Q m d N R C I g L z 4 8 R W 5 0 c n k g V H l w Z T 0 i R m l s b E N v b H V t b k 5 h b W V z I i B W Y W x 1 Z T 0 i c 1 s m c X V v d D t U c m F u c 2 F j d G l v b i B U e X B l J n F 1 b 3 Q 7 L C Z x d W 9 0 O 1 R y Y W 5 z Y W N 0 a W 9 u I E l k J n F 1 b 3 Q 7 L C Z x d W 9 0 O 0 F j Y 2 9 1 b n R p b m c g R G F 0 Z S Z x d W 9 0 O y w m c X V v d D t E Y X R l I F B v c 3 R l Z C Z x d W 9 0 O y w m c X V v d D t H T C B C d X N p b m V z c y B V b m l 0 J n F 1 b 3 Q 7 L C Z x d W 9 0 O 0 F j Y 2 9 1 b n Q g J n F 1 b 3 Q 7 L C Z x d W 9 0 O 0 F j Y 2 9 1 b n Q g R G V z Y 3 J p c H R p b 2 4 m c X V v d D s s J n F 1 b 3 Q 7 T 3 B l c m F 0 a W 5 n I F V u a X Q m c X V v d D s s J n F 1 b 3 Q 7 R n V u Z C Z x d W 9 0 O y w m c X V v d D t E Z X B h c n R t Z W 5 0 J n F 1 b 3 Q 7 L C Z x d W 9 0 O 0 l t c G x l b W V u d G l u Z y B B Z 2 V u d C Z x d W 9 0 O y w m c X V v d D t E b 2 5 v c i A o Q W d l b m N 5 K S Z x d W 9 0 O y w m c X V v d D t Q Q y B C d X N p b m V z c y B V b m l 0 J n F 1 b 3 Q 7 L C Z x d W 9 0 O 1 B y b 2 p l Y 3 Q g S W Q m c X V v d D s s J n F 1 b 3 Q 7 Q W N 0 a X Z p d H k g S W Q m c X V v d D s s J n F 1 b 3 Q 7 Q W 5 h b H l z a X M g V H l w Z S Z x d W 9 0 O y w m c X V v d D t P c G V u I E l 0 Z W 0 g S 2 V 5 J n F 1 b 3 Q 7 L C Z x d W 9 0 O 1 Z l b m R v c i B J Z C Z x d W 9 0 O y w m c X V v d D t W Z W 5 k b 3 I g T m F t Z S Z x d W 9 0 O y w m c X V v d D t S Z W x h d G V k I F Z v d W N o Z X I m c X V v d D s s J n F 1 b 3 Q 7 R G V z Y 3 J p c H R p b 2 4 m c X V v d D s s J n F 1 b 3 Q 7 R G V z Y 3 J p c H R p b 2 4 y J n F 1 b 3 Q 7 L C Z x d W 9 0 O 0 p v d X J u Y W w g U m V m J n F 1 b 3 Q 7 L C Z x d W 9 0 O 0 p v d X J u Y W w g S U Q m c X V v d D s s J n F 1 b 3 Q 7 S m 9 1 c m 5 h b C B M a W 5 l I E 5 v J n F 1 b 3 Q 7 L C Z x d W 9 0 O 0 p v d X J u Y W w g R G F 0 Z S Z x d W 9 0 O y w m c X V v d D t M b 2 N h b C B D d X J y I E F t b 3 V u d C Z x d W 9 0 O y w m c X V v d D t M b 2 N h b C B D d X J y J n F 1 b 3 Q 7 L C Z x d W 9 0 O 1 V T R C B B b W 9 1 b n Q m c X V v d D s s J n F 1 b 3 Q 7 S m 9 1 c m 5 h b C B T b 3 V y Y 2 U m c X V v d D s s J n F 1 b 3 Q 7 R m l z Y 2 F s I F l l Y X I m c X V v d D s s J n F 1 b 3 Q 7 Q W N j b 3 V u d G l u Z y B Q Z X J p b 2 Q m c X V v d D s s J n F 1 b 3 Q 7 Q 2 9 s d W 1 u M S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1 b m d s Y W E w M V 8 2 N z U y O T c y M S A o M i k v Q 2 h h b m d l Z C B U e X B l L n t U c m F u c 2 F j d G l v b i B U e X B l L D B 9 J n F 1 b 3 Q 7 L C Z x d W 9 0 O 1 N l Y 3 R p b 2 4 x L 3 V u Z 2 x h Y T A x X z Y 3 N T I 5 N z I x I C g y K S 9 D a G F u Z 2 V k I F R 5 c G U u e 1 R y Y W 5 z Y W N 0 a W 9 u I E l k L D F 9 J n F 1 b 3 Q 7 L C Z x d W 9 0 O 1 N l Y 3 R p b 2 4 x L 3 V u Z 2 x h Y T A x X z Y 3 N T I 5 N z I x I C g y K S 9 D a G F u Z 2 V k I F R 5 c G U u e 0 F j Y 2 9 1 b n R p b m c g R G F 0 Z S w y f S Z x d W 9 0 O y w m c X V v d D t T Z W N 0 a W 9 u M S 9 1 b m d s Y W E w M V 8 2 N z U y O T c y M S A o M i k v Q 2 h h b m d l Z C B U e X B l L n t E Y X R l I F B v c 3 R l Z C w z f S Z x d W 9 0 O y w m c X V v d D t T Z W N 0 a W 9 u M S 9 1 b m d s Y W E w M V 8 2 N z U y O T c y M S A o M i k v Q 2 h h b m d l Z C B U e X B l L n t H T C B C d X N p b m V z c y B V b m l 0 L D R 9 J n F 1 b 3 Q 7 L C Z x d W 9 0 O 1 N l Y 3 R p b 2 4 x L 3 V u Z 2 x h Y T A x X z Y 3 N T I 5 N z I x I C g y K S 9 D a G F u Z 2 V k I F R 5 c G U u e 0 F j Y 2 9 1 b n Q g L D V 9 J n F 1 b 3 Q 7 L C Z x d W 9 0 O 1 N l Y 3 R p b 2 4 x L 3 V u Z 2 x h Y T A x X z Y 3 N T I 5 N z I x I C g y K S 9 D a G F u Z 2 V k I F R 5 c G U u e 0 F j Y 2 9 1 b n Q g R G V z Y 3 J p c H R p b 2 4 s N n 0 m c X V v d D s s J n F 1 b 3 Q 7 U 2 V j d G l v b j E v d W 5 n b G F h M D F f N j c 1 M j k 3 M j E g K D I p L 0 N o Y W 5 n Z W Q g V H l w Z S 5 7 T 3 B l c m F 0 a W 5 n I F V u a X Q s N 3 0 m c X V v d D s s J n F 1 b 3 Q 7 U 2 V j d G l v b j E v d W 5 n b G F h M D F f N j c 1 M j k 3 M j E g K D I p L 0 N o Y W 5 n Z W Q g V H l w Z S 5 7 R n V u Z C w 4 f S Z x d W 9 0 O y w m c X V v d D t T Z W N 0 a W 9 u M S 9 1 b m d s Y W E w M V 8 2 N z U y O T c y M S A o M i k v Q 2 h h b m d l Z C B U e X B l L n t E Z X B h c n R t Z W 5 0 L D l 9 J n F 1 b 3 Q 7 L C Z x d W 9 0 O 1 N l Y 3 R p b 2 4 x L 3 V u Z 2 x h Y T A x X z Y 3 N T I 5 N z I x I C g y K S 9 D a G F u Z 2 V k I F R 5 c G U u e 0 l t c G x l b W V u d G l u Z y B B Z 2 V u d C w x M H 0 m c X V v d D s s J n F 1 b 3 Q 7 U 2 V j d G l v b j E v d W 5 n b G F h M D F f N j c 1 M j k 3 M j E g K D I p L 0 N o Y W 5 n Z W Q g V H l w Z S 5 7 R G 9 u b 3 I g K E F n Z W 5 j e S k s M T F 9 J n F 1 b 3 Q 7 L C Z x d W 9 0 O 1 N l Y 3 R p b 2 4 x L 3 V u Z 2 x h Y T A x X z Y 3 N T I 5 N z I x I C g y K S 9 D a G F u Z 2 V k I F R 5 c G U u e 1 B D I E J 1 c 2 l u Z X N z I F V u a X Q s M T J 9 J n F 1 b 3 Q 7 L C Z x d W 9 0 O 1 N l Y 3 R p b 2 4 x L 3 V u Z 2 x h Y T A x X z Y 3 N T I 5 N z I x I C g y K S 9 D a G F u Z 2 V k I F R 5 c G U u e 1 B y b 2 p l Y 3 Q g S W Q s M T N 9 J n F 1 b 3 Q 7 L C Z x d W 9 0 O 1 N l Y 3 R p b 2 4 x L 3 V u Z 2 x h Y T A x X z Y 3 N T I 5 N z I x I C g y K S 9 D a G F u Z 2 V k I F R 5 c G U u e 0 F j d G l 2 a X R 5 I E l k L D E 0 f S Z x d W 9 0 O y w m c X V v d D t T Z W N 0 a W 9 u M S 9 1 b m d s Y W E w M V 8 2 N z U y O T c y M S A o M i k v Q 2 h h b m d l Z C B U e X B l L n t B b m F s e X N p c y B U e X B l L D E 1 f S Z x d W 9 0 O y w m c X V v d D t T Z W N 0 a W 9 u M S 9 1 b m d s Y W E w M V 8 2 N z U y O T c y M S A o M i k v Q 2 h h b m d l Z C B U e X B l L n t P c G V u I E l 0 Z W 0 g S 2 V 5 L D E 2 f S Z x d W 9 0 O y w m c X V v d D t T Z W N 0 a W 9 u M S 9 1 b m d s Y W E w M V 8 2 N z U y O T c y M S A o M i k v Q 2 h h b m d l Z C B U e X B l L n t W Z W 5 k b 3 I g S W Q s M T d 9 J n F 1 b 3 Q 7 L C Z x d W 9 0 O 1 N l Y 3 R p b 2 4 x L 3 V u Z 2 x h Y T A x X z Y 3 N T I 5 N z I x I C g y K S 9 D a G F u Z 2 V k I F R 5 c G U u e 1 Z l b m R v c i B O Y W 1 l L D E 4 f S Z x d W 9 0 O y w m c X V v d D t T Z W N 0 a W 9 u M S 9 1 b m d s Y W E w M V 8 2 N z U y O T c y M S A o M i k v Q 2 h h b m d l Z C B U e X B l L n t S Z W x h d G V k I F Z v d W N o Z X I s M T l 9 J n F 1 b 3 Q 7 L C Z x d W 9 0 O 1 N l Y 3 R p b 2 4 x L 3 V u Z 2 x h Y T A x X z Y 3 N T I 5 N z I x I C g y K S 9 D a G F u Z 2 V k I F R 5 c G U u e 0 R l c 2 N y a X B 0 a W 9 u L D I w f S Z x d W 9 0 O y w m c X V v d D t T Z W N 0 a W 9 u M S 9 1 b m d s Y W E w M V 8 2 N z U y O T c y M S A o M i k v Q 2 h h b m d l Z C B U e X B l L n t E Z X N j c m l w d G l v b j I s M j F 9 J n F 1 b 3 Q 7 L C Z x d W 9 0 O 1 N l Y 3 R p b 2 4 x L 3 V u Z 2 x h Y T A x X z Y 3 N T I 5 N z I x I C g y K S 9 D a G F u Z 2 V k I F R 5 c G U u e 0 p v d X J u Y W w g U m V m L D I y f S Z x d W 9 0 O y w m c X V v d D t T Z W N 0 a W 9 u M S 9 1 b m d s Y W E w M V 8 2 N z U y O T c y M S A o M i k v Q 2 h h b m d l Z C B U e X B l L n t K b 3 V y b m F s I E l E L D I z f S Z x d W 9 0 O y w m c X V v d D t T Z W N 0 a W 9 u M S 9 1 b m d s Y W E w M V 8 2 N z U y O T c y M S A o M i k v Q 2 h h b m d l Z C B U e X B l L n t K b 3 V y b m F s I E x p b m U g T m 8 s M j R 9 J n F 1 b 3 Q 7 L C Z x d W 9 0 O 1 N l Y 3 R p b 2 4 x L 3 V u Z 2 x h Y T A x X z Y 3 N T I 5 N z I x I C g y K S 9 D a G F u Z 2 V k I F R 5 c G U u e 0 p v d X J u Y W w g R G F 0 Z S w y N X 0 m c X V v d D s s J n F 1 b 3 Q 7 U 2 V j d G l v b j E v d W 5 n b G F h M D F f N j c 1 M j k 3 M j E g K D I p L 0 N o Y W 5 n Z W Q g V H l w Z S 5 7 T G 9 j Y W w g Q 3 V y c i B B b W 9 1 b n Q s M j Z 9 J n F 1 b 3 Q 7 L C Z x d W 9 0 O 1 N l Y 3 R p b 2 4 x L 3 V u Z 2 x h Y T A x X z Y 3 N T I 5 N z I x I C g y K S 9 D a G F u Z 2 V k I F R 5 c G U u e 0 x v Y 2 F s I E N 1 c n I s M j d 9 J n F 1 b 3 Q 7 L C Z x d W 9 0 O 1 N l Y 3 R p b 2 4 x L 3 V u Z 2 x h Y T A x X z Y 3 N T I 5 N z I x I C g y K S 9 D a G F u Z 2 V k I F R 5 c G U u e 1 V T R C B B b W 9 1 b n Q s M j h 9 J n F 1 b 3 Q 7 L C Z x d W 9 0 O 1 N l Y 3 R p b 2 4 x L 3 V u Z 2 x h Y T A x X z Y 3 N T I 5 N z I x I C g y K S 9 D a G F u Z 2 V k I F R 5 c G U u e 0 p v d X J u Y W w g U 2 9 1 c m N l L D I 5 f S Z x d W 9 0 O y w m c X V v d D t T Z W N 0 a W 9 u M S 9 1 b m d s Y W E w M V 8 2 N z U y O T c y M S A o M i k v Q 2 h h b m d l Z C B U e X B l L n t G a X N j Y W w g W W V h c i w z M H 0 m c X V v d D s s J n F 1 b 3 Q 7 U 2 V j d G l v b j E v d W 5 n b G F h M D F f N j c 1 M j k 3 M j E g K D I p L 0 N o Y W 5 n Z W Q g V H l w Z S 5 7 Q W N j b 3 V u d G l u Z y B Q Z X J p b 2 Q s M z F 9 J n F 1 b 3 Q 7 L C Z x d W 9 0 O 1 N l Y 3 R p b 2 4 x L 3 V u Z 2 x h Y T A x X z Y 3 N T I 5 N z I x I C g y K S 9 D a G F u Z 2 V k I F R 5 c G U u e y w z M n 0 m c X V v d D t d L C Z x d W 9 0 O 0 N v b H V t b k N v d W 5 0 J n F 1 b 3 Q 7 O j M z L C Z x d W 9 0 O 0 t l e U N v b H V t b k 5 h b W V z J n F 1 b 3 Q 7 O l t d L C Z x d W 9 0 O 0 N v b H V t b k l k Z W 5 0 a X R p Z X M m c X V v d D s 6 W y Z x d W 9 0 O 1 N l Y 3 R p b 2 4 x L 3 V u Z 2 x h Y T A x X z Y 3 N T I 5 N z I x I C g y K S 9 D a G F u Z 2 V k I F R 5 c G U u e 1 R y Y W 5 z Y W N 0 a W 9 u I F R 5 c G U s M H 0 m c X V v d D s s J n F 1 b 3 Q 7 U 2 V j d G l v b j E v d W 5 n b G F h M D F f N j c 1 M j k 3 M j E g K D I p L 0 N o Y W 5 n Z W Q g V H l w Z S 5 7 V H J h b n N h Y 3 R p b 2 4 g S W Q s M X 0 m c X V v d D s s J n F 1 b 3 Q 7 U 2 V j d G l v b j E v d W 5 n b G F h M D F f N j c 1 M j k 3 M j E g K D I p L 0 N o Y W 5 n Z W Q g V H l w Z S 5 7 Q W N j b 3 V u d G l u Z y B E Y X R l L D J 9 J n F 1 b 3 Q 7 L C Z x d W 9 0 O 1 N l Y 3 R p b 2 4 x L 3 V u Z 2 x h Y T A x X z Y 3 N T I 5 N z I x I C g y K S 9 D a G F u Z 2 V k I F R 5 c G U u e 0 R h d G U g U G 9 z d G V k L D N 9 J n F 1 b 3 Q 7 L C Z x d W 9 0 O 1 N l Y 3 R p b 2 4 x L 3 V u Z 2 x h Y T A x X z Y 3 N T I 5 N z I x I C g y K S 9 D a G F u Z 2 V k I F R 5 c G U u e 0 d M I E J 1 c 2 l u Z X N z I F V u a X Q s N H 0 m c X V v d D s s J n F 1 b 3 Q 7 U 2 V j d G l v b j E v d W 5 n b G F h M D F f N j c 1 M j k 3 M j E g K D I p L 0 N o Y W 5 n Z W Q g V H l w Z S 5 7 Q W N j b 3 V u d C A s N X 0 m c X V v d D s s J n F 1 b 3 Q 7 U 2 V j d G l v b j E v d W 5 n b G F h M D F f N j c 1 M j k 3 M j E g K D I p L 0 N o Y W 5 n Z W Q g V H l w Z S 5 7 Q W N j b 3 V u d C B E Z X N j c m l w d G l v b i w 2 f S Z x d W 9 0 O y w m c X V v d D t T Z W N 0 a W 9 u M S 9 1 b m d s Y W E w M V 8 2 N z U y O T c y M S A o M i k v Q 2 h h b m d l Z C B U e X B l L n t P c G V y Y X R p b m c g V W 5 p d C w 3 f S Z x d W 9 0 O y w m c X V v d D t T Z W N 0 a W 9 u M S 9 1 b m d s Y W E w M V 8 2 N z U y O T c y M S A o M i k v Q 2 h h b m d l Z C B U e X B l L n t G d W 5 k L D h 9 J n F 1 b 3 Q 7 L C Z x d W 9 0 O 1 N l Y 3 R p b 2 4 x L 3 V u Z 2 x h Y T A x X z Y 3 N T I 5 N z I x I C g y K S 9 D a G F u Z 2 V k I F R 5 c G U u e 0 R l c G F y d G 1 l b n Q s O X 0 m c X V v d D s s J n F 1 b 3 Q 7 U 2 V j d G l v b j E v d W 5 n b G F h M D F f N j c 1 M j k 3 M j E g K D I p L 0 N o Y W 5 n Z W Q g V H l w Z S 5 7 S W 1 w b G V t Z W 5 0 a W 5 n I E F n Z W 5 0 L D E w f S Z x d W 9 0 O y w m c X V v d D t T Z W N 0 a W 9 u M S 9 1 b m d s Y W E w M V 8 2 N z U y O T c y M S A o M i k v Q 2 h h b m d l Z C B U e X B l L n t E b 2 5 v c i A o Q W d l b m N 5 K S w x M X 0 m c X V v d D s s J n F 1 b 3 Q 7 U 2 V j d G l v b j E v d W 5 n b G F h M D F f N j c 1 M j k 3 M j E g K D I p L 0 N o Y W 5 n Z W Q g V H l w Z S 5 7 U E M g Q n V z a W 5 l c 3 M g V W 5 p d C w x M n 0 m c X V v d D s s J n F 1 b 3 Q 7 U 2 V j d G l v b j E v d W 5 n b G F h M D F f N j c 1 M j k 3 M j E g K D I p L 0 N o Y W 5 n Z W Q g V H l w Z S 5 7 U H J v a m V j d C B J Z C w x M 3 0 m c X V v d D s s J n F 1 b 3 Q 7 U 2 V j d G l v b j E v d W 5 n b G F h M D F f N j c 1 M j k 3 M j E g K D I p L 0 N o Y W 5 n Z W Q g V H l w Z S 5 7 Q W N 0 a X Z p d H k g S W Q s M T R 9 J n F 1 b 3 Q 7 L C Z x d W 9 0 O 1 N l Y 3 R p b 2 4 x L 3 V u Z 2 x h Y T A x X z Y 3 N T I 5 N z I x I C g y K S 9 D a G F u Z 2 V k I F R 5 c G U u e 0 F u Y W x 5 c 2 l z I F R 5 c G U s M T V 9 J n F 1 b 3 Q 7 L C Z x d W 9 0 O 1 N l Y 3 R p b 2 4 x L 3 V u Z 2 x h Y T A x X z Y 3 N T I 5 N z I x I C g y K S 9 D a G F u Z 2 V k I F R 5 c G U u e 0 9 w Z W 4 g S X R l b S B L Z X k s M T Z 9 J n F 1 b 3 Q 7 L C Z x d W 9 0 O 1 N l Y 3 R p b 2 4 x L 3 V u Z 2 x h Y T A x X z Y 3 N T I 5 N z I x I C g y K S 9 D a G F u Z 2 V k I F R 5 c G U u e 1 Z l b m R v c i B J Z C w x N 3 0 m c X V v d D s s J n F 1 b 3 Q 7 U 2 V j d G l v b j E v d W 5 n b G F h M D F f N j c 1 M j k 3 M j E g K D I p L 0 N o Y W 5 n Z W Q g V H l w Z S 5 7 V m V u Z G 9 y I E 5 h b W U s M T h 9 J n F 1 b 3 Q 7 L C Z x d W 9 0 O 1 N l Y 3 R p b 2 4 x L 3 V u Z 2 x h Y T A x X z Y 3 N T I 5 N z I x I C g y K S 9 D a G F u Z 2 V k I F R 5 c G U u e 1 J l b G F 0 Z W Q g V m 9 1 Y 2 h l c i w x O X 0 m c X V v d D s s J n F 1 b 3 Q 7 U 2 V j d G l v b j E v d W 5 n b G F h M D F f N j c 1 M j k 3 M j E g K D I p L 0 N o Y W 5 n Z W Q g V H l w Z S 5 7 R G V z Y 3 J p c H R p b 2 4 s M j B 9 J n F 1 b 3 Q 7 L C Z x d W 9 0 O 1 N l Y 3 R p b 2 4 x L 3 V u Z 2 x h Y T A x X z Y 3 N T I 5 N z I x I C g y K S 9 D a G F u Z 2 V k I F R 5 c G U u e 0 R l c 2 N y a X B 0 a W 9 u M i w y M X 0 m c X V v d D s s J n F 1 b 3 Q 7 U 2 V j d G l v b j E v d W 5 n b G F h M D F f N j c 1 M j k 3 M j E g K D I p L 0 N o Y W 5 n Z W Q g V H l w Z S 5 7 S m 9 1 c m 5 h b C B S Z W Y s M j J 9 J n F 1 b 3 Q 7 L C Z x d W 9 0 O 1 N l Y 3 R p b 2 4 x L 3 V u Z 2 x h Y T A x X z Y 3 N T I 5 N z I x I C g y K S 9 D a G F u Z 2 V k I F R 5 c G U u e 0 p v d X J u Y W w g S U Q s M j N 9 J n F 1 b 3 Q 7 L C Z x d W 9 0 O 1 N l Y 3 R p b 2 4 x L 3 V u Z 2 x h Y T A x X z Y 3 N T I 5 N z I x I C g y K S 9 D a G F u Z 2 V k I F R 5 c G U u e 0 p v d X J u Y W w g T G l u Z S B O b y w y N H 0 m c X V v d D s s J n F 1 b 3 Q 7 U 2 V j d G l v b j E v d W 5 n b G F h M D F f N j c 1 M j k 3 M j E g K D I p L 0 N o Y W 5 n Z W Q g V H l w Z S 5 7 S m 9 1 c m 5 h b C B E Y X R l L D I 1 f S Z x d W 9 0 O y w m c X V v d D t T Z W N 0 a W 9 u M S 9 1 b m d s Y W E w M V 8 2 N z U y O T c y M S A o M i k v Q 2 h h b m d l Z C B U e X B l L n t M b 2 N h b C B D d X J y I E F t b 3 V u d C w y N n 0 m c X V v d D s s J n F 1 b 3 Q 7 U 2 V j d G l v b j E v d W 5 n b G F h M D F f N j c 1 M j k 3 M j E g K D I p L 0 N o Y W 5 n Z W Q g V H l w Z S 5 7 T G 9 j Y W w g Q 3 V y c i w y N 3 0 m c X V v d D s s J n F 1 b 3 Q 7 U 2 V j d G l v b j E v d W 5 n b G F h M D F f N j c 1 M j k 3 M j E g K D I p L 0 N o Y W 5 n Z W Q g V H l w Z S 5 7 V V N E I E F t b 3 V u d C w y O H 0 m c X V v d D s s J n F 1 b 3 Q 7 U 2 V j d G l v b j E v d W 5 n b G F h M D F f N j c 1 M j k 3 M j E g K D I p L 0 N o Y W 5 n Z W Q g V H l w Z S 5 7 S m 9 1 c m 5 h b C B T b 3 V y Y 2 U s M j l 9 J n F 1 b 3 Q 7 L C Z x d W 9 0 O 1 N l Y 3 R p b 2 4 x L 3 V u Z 2 x h Y T A x X z Y 3 N T I 5 N z I x I C g y K S 9 D a G F u Z 2 V k I F R 5 c G U u e 0 Z p c 2 N h b C B Z Z W F y L D M w f S Z x d W 9 0 O y w m c X V v d D t T Z W N 0 a W 9 u M S 9 1 b m d s Y W E w M V 8 2 N z U y O T c y M S A o M i k v Q 2 h h b m d l Z C B U e X B l L n t B Y 2 N v d W 5 0 a W 5 n I F B l c m l v Z C w z M X 0 m c X V v d D s s J n F 1 b 3 Q 7 U 2 V j d G l v b j E v d W 5 n b G F h M D F f N j c 1 M j k 3 M j E g K D I p L 0 N o Y W 5 n Z W Q g V H l w Z S 5 7 L D M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d W 5 n b G F h M D F f N j c 1 M j k 3 M j E l M j A o M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n b G F h M D F f N j c 1 M j k 3 M j E l M j A o M i k v U H J v b W 9 0 Z W Q l M j B I Z W F k Z X J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d W 5 n b G F h M D F f N j c 1 M j k 3 M j E l M j A o M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1 b m d s Y W E w M V 8 2 N z U y O T c y M S U y M C g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V G F y Z 2 V 0 I i B W Y W x 1 Z T 0 i c 3 V u Z 2 x h Y T A x X z Y 3 N T I 5 N z I x X 1 8 z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Y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w L T E x L T A z V D A x O j A z O j U y L j k 2 O T g z M z h a I i A v P j x F b n R y e S B U e X B l P S J G a W x s Q 2 9 s d W 1 u V H l w Z X M i I F Z h b H V l P S J z Q m d Z S k N R W U R C Z 1 l E Q X d N R E J n T U d C Z 1 l H Q m d Z R 0 J n W U d C Z 1 l H Q m d Z R 0 J n T U Q i I C 8 + P E V u d H J 5 I F R 5 c G U 9 I k Z p b G x D b 2 x 1 b W 5 O Y W 1 l c y I g V m F s d W U 9 I n N b J n F 1 b 3 Q 7 V H J h b n N h Y 3 R p b 2 4 g V H l w Z S Z x d W 9 0 O y w m c X V v d D t U c m F u c 2 F j d G l v b i B J Z C Z x d W 9 0 O y w m c X V v d D t B Y 2 N v d W 5 0 a W 5 n I E R h d G U m c X V v d D s s J n F 1 b 3 Q 7 R G F 0 Z S B Q b 3 N 0 Z W Q m c X V v d D s s J n F 1 b 3 Q 7 R 0 w g Q n V z a W 5 l c 3 M g V W 5 p d C Z x d W 9 0 O y w m c X V v d D t B Y 2 N v d W 5 0 I C Z x d W 9 0 O y w m c X V v d D t B Y 2 N v d W 5 0 I E R l c 2 N y a X B 0 a W 9 u J n F 1 b 3 Q 7 L C Z x d W 9 0 O 0 9 w Z X J h d G l u Z y B V b m l 0 J n F 1 b 3 Q 7 L C Z x d W 9 0 O 0 Z 1 b m Q m c X V v d D s s J n F 1 b 3 Q 7 R G V w Y X J 0 b W V u d C Z x d W 9 0 O y w m c X V v d D t J b X B s Z W 1 l b n R p b m c g Q W d l b n Q m c X V v d D s s J n F 1 b 3 Q 7 R G 9 u b 3 I g K E F n Z W 5 j e S k m c X V v d D s s J n F 1 b 3 Q 7 U E M g Q n V z a W 5 l c 3 M g V W 5 p d C Z x d W 9 0 O y w m c X V v d D t Q c m 9 q Z W N 0 I E l k J n F 1 b 3 Q 7 L C Z x d W 9 0 O 0 F j d G l 2 a X R 5 I E l k J n F 1 b 3 Q 7 L C Z x d W 9 0 O 0 F u Y W x 5 c 2 l z I F R 5 c G U m c X V v d D s s J n F 1 b 3 Q 7 T 3 B l b i B J d G V t I E t l e S Z x d W 9 0 O y w m c X V v d D t W Z W 5 k b 3 I g S W Q m c X V v d D s s J n F 1 b 3 Q 7 V m V u Z G 9 y I E 5 h b W U m c X V v d D s s J n F 1 b 3 Q 7 U m V s Y X R l Z C B W b 3 V j a G V y J n F 1 b 3 Q 7 L C Z x d W 9 0 O 0 R l c 2 N y a X B 0 a W 9 u J n F 1 b 3 Q 7 L C Z x d W 9 0 O 0 R l c 2 N y a X B 0 a W 9 u M i Z x d W 9 0 O y w m c X V v d D t K b 3 V y b m F s I F J l Z i Z x d W 9 0 O y w m c X V v d D t K b 3 V y b m F s I E l E J n F 1 b 3 Q 7 L C Z x d W 9 0 O 0 p v d X J u Y W w g T G l u Z S B O b y Z x d W 9 0 O y w m c X V v d D t K b 3 V y b m F s I E R h d G U m c X V v d D s s J n F 1 b 3 Q 7 T G 9 j Y W w g Q 3 V y c i B B b W 9 1 b n Q m c X V v d D s s J n F 1 b 3 Q 7 T G 9 j Y W w g Q 3 V y c i Z x d W 9 0 O y w m c X V v d D t V U 0 Q g Q W 1 v d W 5 0 J n F 1 b 3 Q 7 L C Z x d W 9 0 O 0 p v d X J u Y W w g U 2 9 1 c m N l J n F 1 b 3 Q 7 L C Z x d W 9 0 O 0 Z p c 2 N h b C B Z Z W F y J n F 1 b 3 Q 7 L C Z x d W 9 0 O 0 F j Y 2 9 1 b n R p b m c g U G V y a W 9 k J n F 1 b 3 Q 7 L C Z x d W 9 0 O 0 N v b H V t b j E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d W 5 n b G F h M D F f N j c 1 M j k 3 M j E g K D M p L 0 N o Y W 5 n Z W Q g V H l w Z S 5 7 V H J h b n N h Y 3 R p b 2 4 g V H l w Z S w w f S Z x d W 9 0 O y w m c X V v d D t T Z W N 0 a W 9 u M S 9 1 b m d s Y W E w M V 8 2 N z U y O T c y M S A o M y k v Q 2 h h b m d l Z C B U e X B l L n t U c m F u c 2 F j d G l v b i B J Z C w x f S Z x d W 9 0 O y w m c X V v d D t T Z W N 0 a W 9 u M S 9 1 b m d s Y W E w M V 8 2 N z U y O T c y M S A o M y k v Q 2 h h b m d l Z C B U e X B l L n t B Y 2 N v d W 5 0 a W 5 n I E R h d G U s M n 0 m c X V v d D s s J n F 1 b 3 Q 7 U 2 V j d G l v b j E v d W 5 n b G F h M D F f N j c 1 M j k 3 M j E g K D M p L 0 N o Y W 5 n Z W Q g V H l w Z S 5 7 R G F 0 Z S B Q b 3 N 0 Z W Q s M 3 0 m c X V v d D s s J n F 1 b 3 Q 7 U 2 V j d G l v b j E v d W 5 n b G F h M D F f N j c 1 M j k 3 M j E g K D M p L 0 N o Y W 5 n Z W Q g V H l w Z S 5 7 R 0 w g Q n V z a W 5 l c 3 M g V W 5 p d C w 0 f S Z x d W 9 0 O y w m c X V v d D t T Z W N 0 a W 9 u M S 9 1 b m d s Y W E w M V 8 2 N z U y O T c y M S A o M y k v Q 2 h h b m d l Z C B U e X B l L n t B Y 2 N v d W 5 0 I C w 1 f S Z x d W 9 0 O y w m c X V v d D t T Z W N 0 a W 9 u M S 9 1 b m d s Y W E w M V 8 2 N z U y O T c y M S A o M y k v Q 2 h h b m d l Z C B U e X B l L n t B Y 2 N v d W 5 0 I E R l c 2 N y a X B 0 a W 9 u L D Z 9 J n F 1 b 3 Q 7 L C Z x d W 9 0 O 1 N l Y 3 R p b 2 4 x L 3 V u Z 2 x h Y T A x X z Y 3 N T I 5 N z I x I C g z K S 9 D a G F u Z 2 V k I F R 5 c G U u e 0 9 w Z X J h d G l u Z y B V b m l 0 L D d 9 J n F 1 b 3 Q 7 L C Z x d W 9 0 O 1 N l Y 3 R p b 2 4 x L 3 V u Z 2 x h Y T A x X z Y 3 N T I 5 N z I x I C g z K S 9 D a G F u Z 2 V k I F R 5 c G U u e 0 Z 1 b m Q s O H 0 m c X V v d D s s J n F 1 b 3 Q 7 U 2 V j d G l v b j E v d W 5 n b G F h M D F f N j c 1 M j k 3 M j E g K D M p L 0 N o Y W 5 n Z W Q g V H l w Z S 5 7 R G V w Y X J 0 b W V u d C w 5 f S Z x d W 9 0 O y w m c X V v d D t T Z W N 0 a W 9 u M S 9 1 b m d s Y W E w M V 8 2 N z U y O T c y M S A o M y k v Q 2 h h b m d l Z C B U e X B l L n t J b X B s Z W 1 l b n R p b m c g Q W d l b n Q s M T B 9 J n F 1 b 3 Q 7 L C Z x d W 9 0 O 1 N l Y 3 R p b 2 4 x L 3 V u Z 2 x h Y T A x X z Y 3 N T I 5 N z I x I C g z K S 9 D a G F u Z 2 V k I F R 5 c G U u e 0 R v b m 9 y I C h B Z 2 V u Y 3 k p L D E x f S Z x d W 9 0 O y w m c X V v d D t T Z W N 0 a W 9 u M S 9 1 b m d s Y W E w M V 8 2 N z U y O T c y M S A o M y k v Q 2 h h b m d l Z C B U e X B l L n t Q Q y B C d X N p b m V z c y B V b m l 0 L D E y f S Z x d W 9 0 O y w m c X V v d D t T Z W N 0 a W 9 u M S 9 1 b m d s Y W E w M V 8 2 N z U y O T c y M S A o M y k v Q 2 h h b m d l Z C B U e X B l L n t Q c m 9 q Z W N 0 I E l k L D E z f S Z x d W 9 0 O y w m c X V v d D t T Z W N 0 a W 9 u M S 9 1 b m d s Y W E w M V 8 2 N z U y O T c y M S A o M y k v Q 2 h h b m d l Z C B U e X B l L n t B Y 3 R p d m l 0 e S B J Z C w x N H 0 m c X V v d D s s J n F 1 b 3 Q 7 U 2 V j d G l v b j E v d W 5 n b G F h M D F f N j c 1 M j k 3 M j E g K D M p L 0 N o Y W 5 n Z W Q g V H l w Z S 5 7 Q W 5 h b H l z a X M g V H l w Z S w x N X 0 m c X V v d D s s J n F 1 b 3 Q 7 U 2 V j d G l v b j E v d W 5 n b G F h M D F f N j c 1 M j k 3 M j E g K D M p L 0 N o Y W 5 n Z W Q g V H l w Z S 5 7 T 3 B l b i B J d G V t I E t l e S w x N n 0 m c X V v d D s s J n F 1 b 3 Q 7 U 2 V j d G l v b j E v d W 5 n b G F h M D F f N j c 1 M j k 3 M j E g K D M p L 0 N o Y W 5 n Z W Q g V H l w Z S 5 7 V m V u Z G 9 y I E l k L D E 3 f S Z x d W 9 0 O y w m c X V v d D t T Z W N 0 a W 9 u M S 9 1 b m d s Y W E w M V 8 2 N z U y O T c y M S A o M y k v Q 2 h h b m d l Z C B U e X B l L n t W Z W 5 k b 3 I g T m F t Z S w x O H 0 m c X V v d D s s J n F 1 b 3 Q 7 U 2 V j d G l v b j E v d W 5 n b G F h M D F f N j c 1 M j k 3 M j E g K D M p L 0 N o Y W 5 n Z W Q g V H l w Z S 5 7 U m V s Y X R l Z C B W b 3 V j a G V y L D E 5 f S Z x d W 9 0 O y w m c X V v d D t T Z W N 0 a W 9 u M S 9 1 b m d s Y W E w M V 8 2 N z U y O T c y M S A o M y k v Q 2 h h b m d l Z C B U e X B l L n t E Z X N j c m l w d G l v b i w y M H 0 m c X V v d D s s J n F 1 b 3 Q 7 U 2 V j d G l v b j E v d W 5 n b G F h M D F f N j c 1 M j k 3 M j E g K D M p L 0 N o Y W 5 n Z W Q g V H l w Z S 5 7 R G V z Y 3 J p c H R p b 2 4 y L D I x f S Z x d W 9 0 O y w m c X V v d D t T Z W N 0 a W 9 u M S 9 1 b m d s Y W E w M V 8 2 N z U y O T c y M S A o M y k v Q 2 h h b m d l Z C B U e X B l L n t K b 3 V y b m F s I F J l Z i w y M n 0 m c X V v d D s s J n F 1 b 3 Q 7 U 2 V j d G l v b j E v d W 5 n b G F h M D F f N j c 1 M j k 3 M j E g K D M p L 0 N o Y W 5 n Z W Q g V H l w Z S 5 7 S m 9 1 c m 5 h b C B J R C w y M 3 0 m c X V v d D s s J n F 1 b 3 Q 7 U 2 V j d G l v b j E v d W 5 n b G F h M D F f N j c 1 M j k 3 M j E g K D M p L 0 N o Y W 5 n Z W Q g V H l w Z S 5 7 S m 9 1 c m 5 h b C B M a W 5 l I E 5 v L D I 0 f S Z x d W 9 0 O y w m c X V v d D t T Z W N 0 a W 9 u M S 9 1 b m d s Y W E w M V 8 2 N z U y O T c y M S A o M y k v Q 2 h h b m d l Z C B U e X B l L n t K b 3 V y b m F s I E R h d G U s M j V 9 J n F 1 b 3 Q 7 L C Z x d W 9 0 O 1 N l Y 3 R p b 2 4 x L 3 V u Z 2 x h Y T A x X z Y 3 N T I 5 N z I x I C g z K S 9 D a G F u Z 2 V k I F R 5 c G U u e 0 x v Y 2 F s I E N 1 c n I g Q W 1 v d W 5 0 L D I 2 f S Z x d W 9 0 O y w m c X V v d D t T Z W N 0 a W 9 u M S 9 1 b m d s Y W E w M V 8 2 N z U y O T c y M S A o M y k v Q 2 h h b m d l Z C B U e X B l L n t M b 2 N h b C B D d X J y L D I 3 f S Z x d W 9 0 O y w m c X V v d D t T Z W N 0 a W 9 u M S 9 1 b m d s Y W E w M V 8 2 N z U y O T c y M S A o M y k v Q 2 h h b m d l Z C B U e X B l L n t V U 0 Q g Q W 1 v d W 5 0 L D I 4 f S Z x d W 9 0 O y w m c X V v d D t T Z W N 0 a W 9 u M S 9 1 b m d s Y W E w M V 8 2 N z U y O T c y M S A o M y k v Q 2 h h b m d l Z C B U e X B l L n t K b 3 V y b m F s I F N v d X J j Z S w y O X 0 m c X V v d D s s J n F 1 b 3 Q 7 U 2 V j d G l v b j E v d W 5 n b G F h M D F f N j c 1 M j k 3 M j E g K D M p L 0 N o Y W 5 n Z W Q g V H l w Z S 5 7 R m l z Y 2 F s I F l l Y X I s M z B 9 J n F 1 b 3 Q 7 L C Z x d W 9 0 O 1 N l Y 3 R p b 2 4 x L 3 V u Z 2 x h Y T A x X z Y 3 N T I 5 N z I x I C g z K S 9 D a G F u Z 2 V k I F R 5 c G U u e 0 F j Y 2 9 1 b n R p b m c g U G V y a W 9 k L D M x f S Z x d W 9 0 O y w m c X V v d D t T Z W N 0 a W 9 u M S 9 1 b m d s Y W E w M V 8 2 N z U y O T c y M S A o M y k v Q 2 h h b m d l Z C B U e X B l L n s s M z J 9 J n F 1 b 3 Q 7 X S w m c X V v d D t D b 2 x 1 b W 5 D b 3 V u d C Z x d W 9 0 O z o z M y w m c X V v d D t L Z X l D b 2 x 1 b W 5 O Y W 1 l c y Z x d W 9 0 O z p b X S w m c X V v d D t D b 2 x 1 b W 5 J Z G V u d G l 0 a W V z J n F 1 b 3 Q 7 O l s m c X V v d D t T Z W N 0 a W 9 u M S 9 1 b m d s Y W E w M V 8 2 N z U y O T c y M S A o M y k v Q 2 h h b m d l Z C B U e X B l L n t U c m F u c 2 F j d G l v b i B U e X B l L D B 9 J n F 1 b 3 Q 7 L C Z x d W 9 0 O 1 N l Y 3 R p b 2 4 x L 3 V u Z 2 x h Y T A x X z Y 3 N T I 5 N z I x I C g z K S 9 D a G F u Z 2 V k I F R 5 c G U u e 1 R y Y W 5 z Y W N 0 a W 9 u I E l k L D F 9 J n F 1 b 3 Q 7 L C Z x d W 9 0 O 1 N l Y 3 R p b 2 4 x L 3 V u Z 2 x h Y T A x X z Y 3 N T I 5 N z I x I C g z K S 9 D a G F u Z 2 V k I F R 5 c G U u e 0 F j Y 2 9 1 b n R p b m c g R G F 0 Z S w y f S Z x d W 9 0 O y w m c X V v d D t T Z W N 0 a W 9 u M S 9 1 b m d s Y W E w M V 8 2 N z U y O T c y M S A o M y k v Q 2 h h b m d l Z C B U e X B l L n t E Y X R l I F B v c 3 R l Z C w z f S Z x d W 9 0 O y w m c X V v d D t T Z W N 0 a W 9 u M S 9 1 b m d s Y W E w M V 8 2 N z U y O T c y M S A o M y k v Q 2 h h b m d l Z C B U e X B l L n t H T C B C d X N p b m V z c y B V b m l 0 L D R 9 J n F 1 b 3 Q 7 L C Z x d W 9 0 O 1 N l Y 3 R p b 2 4 x L 3 V u Z 2 x h Y T A x X z Y 3 N T I 5 N z I x I C g z K S 9 D a G F u Z 2 V k I F R 5 c G U u e 0 F j Y 2 9 1 b n Q g L D V 9 J n F 1 b 3 Q 7 L C Z x d W 9 0 O 1 N l Y 3 R p b 2 4 x L 3 V u Z 2 x h Y T A x X z Y 3 N T I 5 N z I x I C g z K S 9 D a G F u Z 2 V k I F R 5 c G U u e 0 F j Y 2 9 1 b n Q g R G V z Y 3 J p c H R p b 2 4 s N n 0 m c X V v d D s s J n F 1 b 3 Q 7 U 2 V j d G l v b j E v d W 5 n b G F h M D F f N j c 1 M j k 3 M j E g K D M p L 0 N o Y W 5 n Z W Q g V H l w Z S 5 7 T 3 B l c m F 0 a W 5 n I F V u a X Q s N 3 0 m c X V v d D s s J n F 1 b 3 Q 7 U 2 V j d G l v b j E v d W 5 n b G F h M D F f N j c 1 M j k 3 M j E g K D M p L 0 N o Y W 5 n Z W Q g V H l w Z S 5 7 R n V u Z C w 4 f S Z x d W 9 0 O y w m c X V v d D t T Z W N 0 a W 9 u M S 9 1 b m d s Y W E w M V 8 2 N z U y O T c y M S A o M y k v Q 2 h h b m d l Z C B U e X B l L n t E Z X B h c n R t Z W 5 0 L D l 9 J n F 1 b 3 Q 7 L C Z x d W 9 0 O 1 N l Y 3 R p b 2 4 x L 3 V u Z 2 x h Y T A x X z Y 3 N T I 5 N z I x I C g z K S 9 D a G F u Z 2 V k I F R 5 c G U u e 0 l t c G x l b W V u d G l u Z y B B Z 2 V u d C w x M H 0 m c X V v d D s s J n F 1 b 3 Q 7 U 2 V j d G l v b j E v d W 5 n b G F h M D F f N j c 1 M j k 3 M j E g K D M p L 0 N o Y W 5 n Z W Q g V H l w Z S 5 7 R G 9 u b 3 I g K E F n Z W 5 j e S k s M T F 9 J n F 1 b 3 Q 7 L C Z x d W 9 0 O 1 N l Y 3 R p b 2 4 x L 3 V u Z 2 x h Y T A x X z Y 3 N T I 5 N z I x I C g z K S 9 D a G F u Z 2 V k I F R 5 c G U u e 1 B D I E J 1 c 2 l u Z X N z I F V u a X Q s M T J 9 J n F 1 b 3 Q 7 L C Z x d W 9 0 O 1 N l Y 3 R p b 2 4 x L 3 V u Z 2 x h Y T A x X z Y 3 N T I 5 N z I x I C g z K S 9 D a G F u Z 2 V k I F R 5 c G U u e 1 B y b 2 p l Y 3 Q g S W Q s M T N 9 J n F 1 b 3 Q 7 L C Z x d W 9 0 O 1 N l Y 3 R p b 2 4 x L 3 V u Z 2 x h Y T A x X z Y 3 N T I 5 N z I x I C g z K S 9 D a G F u Z 2 V k I F R 5 c G U u e 0 F j d G l 2 a X R 5 I E l k L D E 0 f S Z x d W 9 0 O y w m c X V v d D t T Z W N 0 a W 9 u M S 9 1 b m d s Y W E w M V 8 2 N z U y O T c y M S A o M y k v Q 2 h h b m d l Z C B U e X B l L n t B b m F s e X N p c y B U e X B l L D E 1 f S Z x d W 9 0 O y w m c X V v d D t T Z W N 0 a W 9 u M S 9 1 b m d s Y W E w M V 8 2 N z U y O T c y M S A o M y k v Q 2 h h b m d l Z C B U e X B l L n t P c G V u I E l 0 Z W 0 g S 2 V 5 L D E 2 f S Z x d W 9 0 O y w m c X V v d D t T Z W N 0 a W 9 u M S 9 1 b m d s Y W E w M V 8 2 N z U y O T c y M S A o M y k v Q 2 h h b m d l Z C B U e X B l L n t W Z W 5 k b 3 I g S W Q s M T d 9 J n F 1 b 3 Q 7 L C Z x d W 9 0 O 1 N l Y 3 R p b 2 4 x L 3 V u Z 2 x h Y T A x X z Y 3 N T I 5 N z I x I C g z K S 9 D a G F u Z 2 V k I F R 5 c G U u e 1 Z l b m R v c i B O Y W 1 l L D E 4 f S Z x d W 9 0 O y w m c X V v d D t T Z W N 0 a W 9 u M S 9 1 b m d s Y W E w M V 8 2 N z U y O T c y M S A o M y k v Q 2 h h b m d l Z C B U e X B l L n t S Z W x h d G V k I F Z v d W N o Z X I s M T l 9 J n F 1 b 3 Q 7 L C Z x d W 9 0 O 1 N l Y 3 R p b 2 4 x L 3 V u Z 2 x h Y T A x X z Y 3 N T I 5 N z I x I C g z K S 9 D a G F u Z 2 V k I F R 5 c G U u e 0 R l c 2 N y a X B 0 a W 9 u L D I w f S Z x d W 9 0 O y w m c X V v d D t T Z W N 0 a W 9 u M S 9 1 b m d s Y W E w M V 8 2 N z U y O T c y M S A o M y k v Q 2 h h b m d l Z C B U e X B l L n t E Z X N j c m l w d G l v b j I s M j F 9 J n F 1 b 3 Q 7 L C Z x d W 9 0 O 1 N l Y 3 R p b 2 4 x L 3 V u Z 2 x h Y T A x X z Y 3 N T I 5 N z I x I C g z K S 9 D a G F u Z 2 V k I F R 5 c G U u e 0 p v d X J u Y W w g U m V m L D I y f S Z x d W 9 0 O y w m c X V v d D t T Z W N 0 a W 9 u M S 9 1 b m d s Y W E w M V 8 2 N z U y O T c y M S A o M y k v Q 2 h h b m d l Z C B U e X B l L n t K b 3 V y b m F s I E l E L D I z f S Z x d W 9 0 O y w m c X V v d D t T Z W N 0 a W 9 u M S 9 1 b m d s Y W E w M V 8 2 N z U y O T c y M S A o M y k v Q 2 h h b m d l Z C B U e X B l L n t K b 3 V y b m F s I E x p b m U g T m 8 s M j R 9 J n F 1 b 3 Q 7 L C Z x d W 9 0 O 1 N l Y 3 R p b 2 4 x L 3 V u Z 2 x h Y T A x X z Y 3 N T I 5 N z I x I C g z K S 9 D a G F u Z 2 V k I F R 5 c G U u e 0 p v d X J u Y W w g R G F 0 Z S w y N X 0 m c X V v d D s s J n F 1 b 3 Q 7 U 2 V j d G l v b j E v d W 5 n b G F h M D F f N j c 1 M j k 3 M j E g K D M p L 0 N o Y W 5 n Z W Q g V H l w Z S 5 7 T G 9 j Y W w g Q 3 V y c i B B b W 9 1 b n Q s M j Z 9 J n F 1 b 3 Q 7 L C Z x d W 9 0 O 1 N l Y 3 R p b 2 4 x L 3 V u Z 2 x h Y T A x X z Y 3 N T I 5 N z I x I C g z K S 9 D a G F u Z 2 V k I F R 5 c G U u e 0 x v Y 2 F s I E N 1 c n I s M j d 9 J n F 1 b 3 Q 7 L C Z x d W 9 0 O 1 N l Y 3 R p b 2 4 x L 3 V u Z 2 x h Y T A x X z Y 3 N T I 5 N z I x I C g z K S 9 D a G F u Z 2 V k I F R 5 c G U u e 1 V T R C B B b W 9 1 b n Q s M j h 9 J n F 1 b 3 Q 7 L C Z x d W 9 0 O 1 N l Y 3 R p b 2 4 x L 3 V u Z 2 x h Y T A x X z Y 3 N T I 5 N z I x I C g z K S 9 D a G F u Z 2 V k I F R 5 c G U u e 0 p v d X J u Y W w g U 2 9 1 c m N l L D I 5 f S Z x d W 9 0 O y w m c X V v d D t T Z W N 0 a W 9 u M S 9 1 b m d s Y W E w M V 8 2 N z U y O T c y M S A o M y k v Q 2 h h b m d l Z C B U e X B l L n t G a X N j Y W w g W W V h c i w z M H 0 m c X V v d D s s J n F 1 b 3 Q 7 U 2 V j d G l v b j E v d W 5 n b G F h M D F f N j c 1 M j k 3 M j E g K D M p L 0 N o Y W 5 n Z W Q g V H l w Z S 5 7 Q W N j b 3 V u d G l u Z y B Q Z X J p b 2 Q s M z F 9 J n F 1 b 3 Q 7 L C Z x d W 9 0 O 1 N l Y 3 R p b 2 4 x L 3 V u Z 2 x h Y T A x X z Y 3 N T I 5 N z I x I C g z K S 9 D a G F u Z 2 V k I F R 5 c G U u e y w z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3 V u Z 2 x h Y T A x X z Y 3 N T I 5 N z I x J T I w K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u Z 2 x h Y T A x X z Y 3 N T I 5 N z I x J T I w K D M p L 1 B y b 2 1 v d G V k J T I w S G V h Z G V y c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3 V u Z 2 x h Y T A x X z Y 3 N T I 5 N z I x J T I w K D M p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P 2 y W h B p v 5 D r A Q / R W 4 H u 3 s A A A A A A g A A A A A A A 2 Y A A M A A A A A Q A A A A q Q F 5 T U D 7 w W z 2 Y D z z 0 6 U o Q g A A A A A E g A A A o A A A A B A A A A D Q J p 4 W L T i 0 V m 2 l C 0 a n V k h S U A A A A K N J B G w X w A F K 8 / T L h / 1 u k q a w y i Y 0 Q D U n x f j 1 a O 0 1 e b 9 y j A 0 Y s 5 o T 3 C Z t Y v 2 v j b F V 8 R s z 0 Q J z I + H d R U + z F l B 1 r 5 c t t Q U X D E P V o S n v u W I g 6 3 R 5 F A A A A J 1 O 5 2 6 F B l V e I R f I v Y A t 6 + x i J x d 5 < / D a t a M a s h u p > 
</file>

<file path=customXml/item5.xml><?xml version="1.0" encoding="utf-8"?>
<?mso-contentType ?>
<SharedContentType xmlns="Microsoft.SharePoint.Taxonomy.ContentTypeSync" SourceId="28e6c43a-9e99-4bdd-9574-a0fa4ea3b61e" ContentTypeId="0x010100F075C04BA242A84ABD3293E3AD35CDA4" PreviousValue="false"/>
</file>

<file path=customXml/item6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AFEDF14-E350-428A-97D2-140BDC6591DE}"/>
</file>

<file path=customXml/itemProps2.xml><?xml version="1.0" encoding="utf-8"?>
<ds:datastoreItem xmlns:ds="http://schemas.openxmlformats.org/officeDocument/2006/customXml" ds:itemID="{A230D92F-BA9D-4195-9208-13CF981E121F}">
  <ds:schemaRefs>
    <ds:schemaRef ds:uri="http://schemas.microsoft.com/office/infopath/2007/PartnerControls"/>
    <ds:schemaRef ds:uri="http://www.w3.org/XML/1998/namespace"/>
    <ds:schemaRef ds:uri="http://purl.org/dc/terms/"/>
    <ds:schemaRef ds:uri="http://schemas.microsoft.com/office/2006/metadata/properties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1ea23e27-1dd4-44ab-8bd4-d9d73a3ad34f"/>
    <ds:schemaRef ds:uri="200a9967-79c2-4f32-916b-bf2d048c86ca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0E807BC-A867-4718-A3FF-28B5F4BFEA9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67425B8-5750-49F2-8CA0-A895C1DBE400}">
  <ds:schemaRefs>
    <ds:schemaRef ds:uri="http://schemas.microsoft.com/DataMashup"/>
  </ds:schemaRefs>
</ds:datastoreItem>
</file>

<file path=customXml/itemProps5.xml><?xml version="1.0" encoding="utf-8"?>
<ds:datastoreItem xmlns:ds="http://schemas.openxmlformats.org/officeDocument/2006/customXml" ds:itemID="{A16087CC-3556-4AD1-A98B-2987688D084E}"/>
</file>

<file path=customXml/itemProps6.xml><?xml version="1.0" encoding="utf-8"?>
<ds:datastoreItem xmlns:ds="http://schemas.openxmlformats.org/officeDocument/2006/customXml" ds:itemID="{98F76CD8-34F6-499B-B22C-AFDC3568DA1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Resumen Informe Anual</vt:lpstr>
      <vt:lpstr>Ingresos</vt:lpstr>
      <vt:lpstr>112008 Detalle de Gasto</vt:lpstr>
      <vt:lpstr>Gastos Administrativos</vt:lpstr>
      <vt:lpstr>SIGOB</vt:lpstr>
      <vt:lpstr>Avance Actividades</vt:lpstr>
      <vt:lpstr>Compromisos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Matos</dc:creator>
  <cp:lastModifiedBy>Rosa Matos</cp:lastModifiedBy>
  <dcterms:created xsi:type="dcterms:W3CDTF">2019-07-01T16:34:19Z</dcterms:created>
  <dcterms:modified xsi:type="dcterms:W3CDTF">2021-02-01T19:28:08Z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0x010100F075C04BA242A84ABD3293E3AD35CDA400AB50428DC784B44FAACCAA5FAE40C0590045B5E632B552204ABF0E616DD66BDA0F</vt:lpwstr>
  </property>
  <property fmtid="{D5CDD505-2E9C-101B-9397-08002B2CF9AE}" pid="3" name="UNDPCountry">
    <vt:lpwstr/>
  </property>
  <property fmtid="{D5CDD505-2E9C-101B-9397-08002B2CF9AE}" pid="4" name="UndpDocTypeMM">
    <vt:lpwstr/>
  </property>
  <property fmtid="{D5CDD505-2E9C-101B-9397-08002B2CF9AE}" pid="5" name="UNDPDocumentCategory">
    <vt:lpwstr/>
  </property>
  <property fmtid="{D5CDD505-2E9C-101B-9397-08002B2CF9AE}" pid="6" name="UN Languages">
    <vt:lpwstr>242;#Spanish|4e414ef6-23af-4d09-959b-cacfb5bc82ab</vt:lpwstr>
  </property>
  <property fmtid="{D5CDD505-2E9C-101B-9397-08002B2CF9AE}" pid="7" name="Operating Unit0">
    <vt:lpwstr>1317;#DOM|f2379a90-d451-4643-937f-deabdd1126f9</vt:lpwstr>
  </property>
  <property fmtid="{D5CDD505-2E9C-101B-9397-08002B2CF9AE}" pid="8" name="Atlas Document Status">
    <vt:lpwstr>763;#Draft|121d40a5-e62e-4d42-82e4-d6d12003de0a</vt:lpwstr>
  </property>
  <property fmtid="{D5CDD505-2E9C-101B-9397-08002B2CF9AE}" pid="9" name="Atlas Document Type">
    <vt:lpwstr>1111;#Donor Report|632012e1-2edc-436c-bf11-0ed9e79cd8fe</vt:lpwstr>
  </property>
  <property fmtid="{D5CDD505-2E9C-101B-9397-08002B2CF9AE}" pid="10" name="eRegFilingCodeMM">
    <vt:lpwstr/>
  </property>
  <property fmtid="{D5CDD505-2E9C-101B-9397-08002B2CF9AE}" pid="11" name="UndpUnitMM">
    <vt:lpwstr/>
  </property>
  <property fmtid="{D5CDD505-2E9C-101B-9397-08002B2CF9AE}" pid="12" name="UNDPFocusAreas">
    <vt:lpwstr>301;#Capacity Development|0f6cebf4-50de-4968-b289-b483404a5dd0</vt:lpwstr>
  </property>
  <property fmtid="{D5CDD505-2E9C-101B-9397-08002B2CF9AE}" pid="13" name="_dlc_DocIdItemGuid">
    <vt:lpwstr>21d1a91d-0645-4b19-9604-dd09de8f80b8</vt:lpwstr>
  </property>
  <property fmtid="{D5CDD505-2E9C-101B-9397-08002B2CF9AE}" pid="14" name="URL">
    <vt:lpwstr/>
  </property>
  <property fmtid="{D5CDD505-2E9C-101B-9397-08002B2CF9AE}" pid="15" name="DocumentSetDescription">
    <vt:lpwstr/>
  </property>
  <property fmtid="{D5CDD505-2E9C-101B-9397-08002B2CF9AE}" pid="16" name="UnitTaxHTField0">
    <vt:lpwstr/>
  </property>
  <property fmtid="{D5CDD505-2E9C-101B-9397-08002B2CF9AE}" pid="17" name="Unit">
    <vt:lpwstr/>
  </property>
</Properties>
</file>